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7" i="1" l="1"/>
  <c r="G5" i="1"/>
  <c r="G13" i="1" s="1"/>
  <c r="F7" i="1" l="1"/>
  <c r="F5" i="1"/>
  <c r="F13" i="1" s="1"/>
  <c r="E7" i="1" l="1"/>
  <c r="E5" i="1"/>
  <c r="E13" i="1" l="1"/>
</calcChain>
</file>

<file path=xl/sharedStrings.xml><?xml version="1.0" encoding="utf-8"?>
<sst xmlns="http://schemas.openxmlformats.org/spreadsheetml/2006/main" count="19" uniqueCount="15">
  <si>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</si>
  <si>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</si>
  <si>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</si>
  <si>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</si>
  <si>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</si>
  <si>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</si>
  <si>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</si>
  <si>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</si>
  <si>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</si>
  <si>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                                          (ეკ. კლასიფიკაციის მუხლი 21111)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</si>
  <si>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</si>
  <si>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</si>
  <si>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 xml:space="preserve">თანამდებობრივი სარგო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</si>
  <si>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 xml:space="preserve">პრემია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</si>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</sst>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3" workbookViewId="0">
      <selection activeCell="B4" sqref="B4:B12"/>
    </sheetView>
  </sheetViews>
  <sheetFormatPr defaultRowHeight="15" x14ac:dyDescent="0.25"/>
  <cols>
    <col min="1" max="1" width="6.7109375" style="1" customWidth="1"/>
    <col min="2" max="2" width="39.7109375" style="1" customWidth="1"/>
    <col min="3" max="3" width="43.7109375" style="1" customWidth="1"/>
    <col min="4" max="4" width="21.42578125" style="10" bestFit="1" customWidth="1"/>
    <col min="5" max="8" width="15.42578125" style="1" customWidth="1"/>
    <col min="9" max="9" width="20.7109375" style="1" customWidth="1"/>
    <col min="10" max="11" width="9.5703125" style="1" bestFit="1" customWidth="1"/>
    <col min="12" max="16384" width="9.140625" style="1"/>
  </cols>
  <sheetData>
    <row r="1" spans="1:9" ht="47.2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45" x14ac:dyDescent="0.25">
      <c r="A2" s="2"/>
      <c r="B2" s="3"/>
      <c r="C2" s="3"/>
      <c r="D2" s="4"/>
      <c r="E2" s="9" t="s">
        <v>1</v>
      </c>
      <c r="F2" s="9" t="s">
        <v>2</v>
      </c>
      <c r="G2" s="9" t="s">
        <v>3</v>
      </c>
      <c r="H2" s="9" t="s">
        <v>4</v>
      </c>
      <c r="I2" s="7" t="s">
        <v>5</v>
      </c>
    </row>
    <row r="3" spans="1:9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27" customHeight="1" x14ac:dyDescent="0.25">
      <c r="A4" s="15">
        <v>1</v>
      </c>
      <c r="B4" s="15" t="s">
        <v>6</v>
      </c>
      <c r="C4" s="15" t="s">
        <v>9</v>
      </c>
      <c r="D4" s="4" t="s">
        <v>7</v>
      </c>
      <c r="E4" s="11">
        <v>281619.63</v>
      </c>
      <c r="F4" s="3">
        <v>285302.71999999997</v>
      </c>
      <c r="G4" s="3">
        <v>278448.13</v>
      </c>
      <c r="H4" s="3"/>
      <c r="I4" s="7"/>
    </row>
    <row r="5" spans="1:9" ht="27" customHeight="1" x14ac:dyDescent="0.25">
      <c r="A5" s="16"/>
      <c r="B5" s="16"/>
      <c r="C5" s="16"/>
      <c r="D5" s="4" t="s">
        <v>8</v>
      </c>
      <c r="E5" s="11">
        <f>765338.67-E4</f>
        <v>483719.04000000004</v>
      </c>
      <c r="F5" s="3">
        <f>769517.84-F4</f>
        <v>484215.12</v>
      </c>
      <c r="G5" s="3">
        <f>763137.21-G4</f>
        <v>484689.07999999996</v>
      </c>
      <c r="H5" s="3"/>
      <c r="I5" s="7"/>
    </row>
    <row r="6" spans="1:9" ht="27" customHeight="1" x14ac:dyDescent="0.25">
      <c r="A6" s="16"/>
      <c r="B6" s="16"/>
      <c r="C6" s="15" t="s">
        <v>10</v>
      </c>
      <c r="D6" s="4" t="s">
        <v>7</v>
      </c>
      <c r="E6" s="11">
        <v>133417</v>
      </c>
      <c r="F6" s="3">
        <v>35532</v>
      </c>
      <c r="G6" s="3">
        <v>128054</v>
      </c>
      <c r="H6" s="3"/>
      <c r="I6" s="7"/>
    </row>
    <row r="7" spans="1:9" ht="27" customHeight="1" x14ac:dyDescent="0.25">
      <c r="A7" s="16"/>
      <c r="B7" s="16"/>
      <c r="C7" s="17"/>
      <c r="D7" s="4" t="s">
        <v>8</v>
      </c>
      <c r="E7" s="11">
        <f>350985-E6</f>
        <v>217568</v>
      </c>
      <c r="F7" s="3">
        <f>113442-F6</f>
        <v>77910</v>
      </c>
      <c r="G7" s="3">
        <f>340555-G6</f>
        <v>212501</v>
      </c>
      <c r="H7" s="3"/>
      <c r="I7" s="7"/>
    </row>
    <row r="8" spans="1:9" ht="27" customHeight="1" x14ac:dyDescent="0.25">
      <c r="A8" s="16"/>
      <c r="B8" s="16"/>
      <c r="C8" s="15" t="s">
        <v>11</v>
      </c>
      <c r="D8" s="4" t="s">
        <v>7</v>
      </c>
      <c r="E8" s="11">
        <v>122602</v>
      </c>
      <c r="F8" s="3">
        <v>123539</v>
      </c>
      <c r="G8" s="3">
        <v>119107</v>
      </c>
      <c r="H8" s="3"/>
      <c r="I8" s="7"/>
    </row>
    <row r="9" spans="1:9" ht="27" customHeight="1" x14ac:dyDescent="0.25">
      <c r="A9" s="16"/>
      <c r="B9" s="16"/>
      <c r="C9" s="17"/>
      <c r="D9" s="4" t="s">
        <v>8</v>
      </c>
      <c r="E9" s="3"/>
      <c r="F9" s="3"/>
      <c r="G9" s="3"/>
      <c r="H9" s="3"/>
      <c r="I9" s="7"/>
    </row>
    <row r="10" spans="1:9" ht="54.75" customHeight="1" x14ac:dyDescent="0.25">
      <c r="A10" s="16"/>
      <c r="B10" s="16"/>
      <c r="C10" s="8" t="s">
        <v>12</v>
      </c>
      <c r="D10" s="4"/>
      <c r="E10" s="3">
        <v>310990.61</v>
      </c>
      <c r="F10" s="3">
        <v>299781.62</v>
      </c>
      <c r="G10" s="3">
        <v>327642.65000000002</v>
      </c>
      <c r="H10" s="3"/>
      <c r="I10" s="7"/>
    </row>
    <row r="11" spans="1:9" ht="54.75" customHeight="1" x14ac:dyDescent="0.25">
      <c r="A11" s="16"/>
      <c r="B11" s="16"/>
      <c r="C11" s="8" t="s">
        <v>13</v>
      </c>
      <c r="D11" s="4"/>
      <c r="E11" s="3">
        <v>129700</v>
      </c>
      <c r="F11" s="3">
        <v>46112.5</v>
      </c>
      <c r="G11" s="3">
        <v>133787</v>
      </c>
      <c r="H11" s="3"/>
      <c r="I11" s="7"/>
    </row>
    <row r="12" spans="1:9" ht="54.75" customHeight="1" x14ac:dyDescent="0.25">
      <c r="A12" s="16"/>
      <c r="B12" s="17"/>
      <c r="C12" s="8" t="s">
        <v>14</v>
      </c>
      <c r="D12" s="4"/>
      <c r="E12" s="3"/>
      <c r="F12" s="3"/>
      <c r="G12" s="3"/>
      <c r="H12" s="3"/>
      <c r="I12" s="7"/>
    </row>
    <row r="13" spans="1:9" x14ac:dyDescent="0.25">
      <c r="A13" s="2"/>
      <c r="B13" s="3"/>
      <c r="C13" s="3"/>
      <c r="D13" s="4"/>
      <c r="E13" s="9">
        <f>SUM(E4:E12)</f>
        <v>1679616.2799999998</v>
      </c>
      <c r="F13" s="9">
        <f>SUM(F4:F12)</f>
        <v>1352392.96</v>
      </c>
      <c r="G13" s="9">
        <f>SUM(G4:G12)</f>
        <v>1684228.8599999999</v>
      </c>
      <c r="H13" s="9"/>
      <c r="I13" s="7"/>
    </row>
  </sheetData>
  <mergeCells count="6">
    <mergeCell ref="A1:I1"/>
    <mergeCell ref="A4:A12"/>
    <mergeCell ref="C4:C5"/>
    <mergeCell ref="C6:C7"/>
    <mergeCell ref="C8:C9"/>
    <mergeCell ref="B4:B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2015-10-06T10:43:03Z</dcterms:modified>
</cp:coreProperties>
</file>