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55" windowHeight="9405"/>
  </bookViews>
  <sheets>
    <sheet name="Sheet1" sheetId="1" r:id="rId1"/>
  </sheets>
  <definedNames>
    <definedName name="_xlnm._FilterDatabase" localSheetId="0" hidden="1">Sheet1!$A$62:$O$103</definedName>
  </definedNames>
  <calcPr calcId="152511"/>
</workbook>
</file>

<file path=xl/calcChain.xml><?xml version="1.0" encoding="utf-8"?>
<calcChain xmlns="http://schemas.openxmlformats.org/spreadsheetml/2006/main">
  <c r="M63" i="1" l="1"/>
  <c r="M102" i="1" l="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52" i="1" l="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103" i="1" l="1"/>
</calcChain>
</file>

<file path=xl/comments1.xml><?xml version="1.0" encoding="utf-8"?>
<comments xmlns="http://schemas.openxmlformats.org/spreadsheetml/2006/main">
  <authors>
    <author>Author</author>
  </authors>
  <commentList>
    <comment ref="A63" authorId="0" shapeId="0">
      <text>
        <r>
          <rPr>
            <b/>
            <sz val="9"/>
            <color indexed="81"/>
            <rFont val="Tahoma"/>
            <family val="2"/>
          </rPr>
          <t xml:space="preserve">Author:
</t>
        </r>
      </text>
    </comment>
  </commentList>
</comments>
</file>

<file path=xl/sharedStrings.xml><?xml version="1.0" encoding="utf-8"?>
<sst xmlns="http://schemas.openxmlformats.org/spreadsheetml/2006/main" count="659" uniqueCount="246">
  <si>
    <t>მივლინება ქვეყნის შიგნით         22021</t>
  </si>
  <si>
    <t>საავანსოს #</t>
  </si>
  <si>
    <t>დასახელება</t>
  </si>
  <si>
    <t>თანამდებობა</t>
  </si>
  <si>
    <t>ბრძანების ნომერი</t>
  </si>
  <si>
    <t>ბრძანების თარიღი</t>
  </si>
  <si>
    <t>დღიური</t>
  </si>
  <si>
    <t xml:space="preserve">დღიური ხარჯის დანამატი 30%, </t>
  </si>
  <si>
    <t xml:space="preserve">დღიური ხარჯის დანამატი 70%, </t>
  </si>
  <si>
    <t xml:space="preserve">დღიური ხარჯის დანამატი 80%, </t>
  </si>
  <si>
    <t>სასტუმროს ხარჯი</t>
  </si>
  <si>
    <t>მგზავრობის ხარჯი</t>
  </si>
  <si>
    <t>სხვა ხარჯი</t>
  </si>
  <si>
    <t>საკასო</t>
  </si>
  <si>
    <t>კომენტარი</t>
  </si>
  <si>
    <t>დანიშნულების  პუნქტი</t>
  </si>
  <si>
    <t>2/კ-368</t>
  </si>
  <si>
    <t>24.03.2016</t>
  </si>
  <si>
    <t>მივლინება ქვეყნის შიგნით</t>
  </si>
  <si>
    <t>ეკატერინე დგებუაძე</t>
  </si>
  <si>
    <t>სამმართველოს უფროსი</t>
  </si>
  <si>
    <t>ლია გიგაური</t>
  </si>
  <si>
    <t>მინისტრის მოადგილე</t>
  </si>
  <si>
    <t>2/კ-414</t>
  </si>
  <si>
    <t>01.04.2016</t>
  </si>
  <si>
    <t>წალკა</t>
  </si>
  <si>
    <t>2/კ-413</t>
  </si>
  <si>
    <t>ნათელა პაპავა</t>
  </si>
  <si>
    <t>29.03.2016</t>
  </si>
  <si>
    <t>სამტრედია</t>
  </si>
  <si>
    <t>2/კ-367</t>
  </si>
  <si>
    <t>ჭიათურა</t>
  </si>
  <si>
    <t>2/კ-437</t>
  </si>
  <si>
    <t>06.04.2016</t>
  </si>
  <si>
    <t>წინამძღვრიანთკარი</t>
  </si>
  <si>
    <t>ქეთევან ნატრიაშვილი</t>
  </si>
  <si>
    <t>მინისტრის 1 მოადგილე</t>
  </si>
  <si>
    <t>2/კ-426</t>
  </si>
  <si>
    <t>05.04.2016</t>
  </si>
  <si>
    <t>გორი</t>
  </si>
  <si>
    <t>2/კ-428</t>
  </si>
  <si>
    <t>07.04.2016</t>
  </si>
  <si>
    <t>11.04.2016</t>
  </si>
  <si>
    <t>2/კ-484</t>
  </si>
  <si>
    <t>14.04.2016</t>
  </si>
  <si>
    <t>მუხრანი</t>
  </si>
  <si>
    <t>ნიკოლოზ მესხიშვილი</t>
  </si>
  <si>
    <t>თინათინ სალაყაია</t>
  </si>
  <si>
    <t>2/კ-477</t>
  </si>
  <si>
    <t>გურჯაანი</t>
  </si>
  <si>
    <t>ქეთევან გრიგოლია</t>
  </si>
  <si>
    <t>დეპარტამენტის უფროსი</t>
  </si>
  <si>
    <t>2/კ-501</t>
  </si>
  <si>
    <t>19.04.2016</t>
  </si>
  <si>
    <t>2/კ-468</t>
  </si>
  <si>
    <t>13.04.2016</t>
  </si>
  <si>
    <t>ბათუმი</t>
  </si>
  <si>
    <t>2/კ-489</t>
  </si>
  <si>
    <t>15.04.2016</t>
  </si>
  <si>
    <t>მარნეული</t>
  </si>
  <si>
    <t>2/კ-518</t>
  </si>
  <si>
    <t>21.04.2016</t>
  </si>
  <si>
    <t>ახალციხე</t>
  </si>
  <si>
    <t>ნუგზარ ჩიტაია</t>
  </si>
  <si>
    <t>22.04.2016</t>
  </si>
  <si>
    <t>2/კ-539</t>
  </si>
  <si>
    <t>ირინე წეროძე</t>
  </si>
  <si>
    <t>26.04.2016</t>
  </si>
  <si>
    <t>ქუთაისი</t>
  </si>
  <si>
    <t>2/კ-545</t>
  </si>
  <si>
    <t>27.04.2016</t>
  </si>
  <si>
    <t>თამარ სანიკიძე</t>
  </si>
  <si>
    <t>მინისტრი</t>
  </si>
  <si>
    <t>2/კ-617</t>
  </si>
  <si>
    <t>05.05.2016</t>
  </si>
  <si>
    <t>ახმეტა</t>
  </si>
  <si>
    <t>ნატო ასათიანი</t>
  </si>
  <si>
    <t>2/კ-630</t>
  </si>
  <si>
    <t>06.05.2016</t>
  </si>
  <si>
    <t>03.05.2016</t>
  </si>
  <si>
    <t>13.05.2016</t>
  </si>
  <si>
    <t>სიღნაღი</t>
  </si>
  <si>
    <t>ნანა ხმალაძე</t>
  </si>
  <si>
    <t>2/კ-654</t>
  </si>
  <si>
    <t>11.05.2016</t>
  </si>
  <si>
    <t>გიორგი ქოჩიშვილი</t>
  </si>
  <si>
    <t>დეპარტამენტის უფროსის მოადგილე</t>
  </si>
  <si>
    <t>2/კ-659</t>
  </si>
  <si>
    <t>საგარეჯო</t>
  </si>
  <si>
    <t>ალექსანდრე ონოფრიშვილი</t>
  </si>
  <si>
    <t>ზურაბ გეგუჩაძე</t>
  </si>
  <si>
    <t>2/კ-665</t>
  </si>
  <si>
    <t>2/კ-635</t>
  </si>
  <si>
    <t>10.05.2016</t>
  </si>
  <si>
    <t>თამარ სამხარაძე</t>
  </si>
  <si>
    <t>2/კ-677</t>
  </si>
  <si>
    <t>17.05.2016</t>
  </si>
  <si>
    <t>2/კ-679</t>
  </si>
  <si>
    <t>2/კ-680</t>
  </si>
  <si>
    <t>2/კ-682</t>
  </si>
  <si>
    <t>18.05.2016</t>
  </si>
  <si>
    <t>თეა დარსალია</t>
  </si>
  <si>
    <t>2/კ-681</t>
  </si>
  <si>
    <t>24.05.2016</t>
  </si>
  <si>
    <t>ბორჯომი</t>
  </si>
  <si>
    <t>2/კ-729</t>
  </si>
  <si>
    <t>19.05.2016</t>
  </si>
  <si>
    <t>2/კ-751</t>
  </si>
  <si>
    <t>27.05.2016</t>
  </si>
  <si>
    <t>2/კ-801</t>
  </si>
  <si>
    <t>06.06.2016</t>
  </si>
  <si>
    <t>01.06.2016</t>
  </si>
  <si>
    <t>2/კ-802</t>
  </si>
  <si>
    <t>ალექსანდრე ჯეჯელავა</t>
  </si>
  <si>
    <t>10.06.2016</t>
  </si>
  <si>
    <t>2/კ-833</t>
  </si>
  <si>
    <t>14.06.2016</t>
  </si>
  <si>
    <t>2/კ-832</t>
  </si>
  <si>
    <t>2/კ-770</t>
  </si>
  <si>
    <t>2/კ-879</t>
  </si>
  <si>
    <t>21.06.2016</t>
  </si>
  <si>
    <t>2/კ-880</t>
  </si>
  <si>
    <t>22.06.2016</t>
  </si>
  <si>
    <t>2/კ-896</t>
  </si>
  <si>
    <t>მივლინება ქვეყნის გარეთ        22022</t>
  </si>
  <si>
    <t>თამაზ მარსაგიშვილი</t>
  </si>
  <si>
    <t>2/კ-391</t>
  </si>
  <si>
    <t>მივლინება ქვეყნის გარეთ</t>
  </si>
  <si>
    <t>ბულგარეთის რესპუბლიკა</t>
  </si>
  <si>
    <t>2/კ-460</t>
  </si>
  <si>
    <t>ბელგია, ქ. ბრიუსელი</t>
  </si>
  <si>
    <t>გიორგი შარვაშიძე</t>
  </si>
  <si>
    <t>2/კ-446</t>
  </si>
  <si>
    <t>გერმანია, ქ. ბერლინი</t>
  </si>
  <si>
    <t>2/კ-415</t>
  </si>
  <si>
    <t>ჩრდილოეთ ირლანდია, ქ. ბელფასტი</t>
  </si>
  <si>
    <t>2/კ-457჻</t>
  </si>
  <si>
    <t>ნიდერლანდები, ქ. ჰააგა</t>
  </si>
  <si>
    <t>2/კ-500</t>
  </si>
  <si>
    <t>11-1</t>
  </si>
  <si>
    <t>11-2</t>
  </si>
  <si>
    <t>ნათია ჯოხაძე</t>
  </si>
  <si>
    <t>2/კ-560</t>
  </si>
  <si>
    <t>შვეიცარია, ქ. ჟენევა</t>
  </si>
  <si>
    <t>12-1</t>
  </si>
  <si>
    <t>2/კ-513</t>
  </si>
  <si>
    <t>20.04.2016</t>
  </si>
  <si>
    <t>13-1</t>
  </si>
  <si>
    <t>13-2</t>
  </si>
  <si>
    <t>2/კ-578</t>
  </si>
  <si>
    <t>აშშ</t>
  </si>
  <si>
    <t>2/კ-603</t>
  </si>
  <si>
    <t>16-1</t>
  </si>
  <si>
    <t>16-2</t>
  </si>
  <si>
    <t>2/კ-610</t>
  </si>
  <si>
    <t>20.05.2016</t>
  </si>
  <si>
    <t>17-1</t>
  </si>
  <si>
    <t>04.05.2016</t>
  </si>
  <si>
    <t>17-2</t>
  </si>
  <si>
    <t>2/კ-704჻</t>
  </si>
  <si>
    <t>ჩეხეთი, ქ. პრაღა</t>
  </si>
  <si>
    <t>თამარ მალაზონია</t>
  </si>
  <si>
    <t>2/კ-708</t>
  </si>
  <si>
    <t>2/კ-543</t>
  </si>
  <si>
    <t>სომხეთი, ქ. ერევანი</t>
  </si>
  <si>
    <t>2/კ-727</t>
  </si>
  <si>
    <t>24.08.2016</t>
  </si>
  <si>
    <t>იაპონია, ქ. ტოკიო</t>
  </si>
  <si>
    <t>2/კ-728</t>
  </si>
  <si>
    <t>მარიამ ტაბატაძე</t>
  </si>
  <si>
    <t>2/კ-796჻</t>
  </si>
  <si>
    <t>2/კ-771</t>
  </si>
  <si>
    <t>გორი, კასპი</t>
  </si>
  <si>
    <t>ხაშური, ქარელი</t>
  </si>
  <si>
    <t>დაბა ხარაგაული</t>
  </si>
  <si>
    <t>32 01 01 სახელმწიფო პოლიტიკის შემუშავების პროგრამის ×არგლებში 2016 წლის II კვარტლის მივლინებები</t>
  </si>
  <si>
    <t>თრეველტური,გერმანია, ქ. ბერლინი</t>
  </si>
  <si>
    <t>16-3</t>
  </si>
  <si>
    <t>17-3</t>
  </si>
  <si>
    <t>თრეველტური,იაპონია, ქ. ტოკიო</t>
  </si>
  <si>
    <t>22-1</t>
  </si>
  <si>
    <t>23-1</t>
  </si>
  <si>
    <t>თრეველ ტურიიაპონია, ქ. ტოკიო</t>
  </si>
  <si>
    <t>23-2</t>
  </si>
  <si>
    <t>ჰოლანდია</t>
  </si>
  <si>
    <t>ბელგია</t>
  </si>
  <si>
    <t>2/კ-823</t>
  </si>
  <si>
    <t>13.06.2016</t>
  </si>
  <si>
    <t>2/კ-816</t>
  </si>
  <si>
    <t>27-1</t>
  </si>
  <si>
    <t>27-2</t>
  </si>
  <si>
    <t>2/კ-856</t>
  </si>
  <si>
    <t>17.06.2016</t>
  </si>
  <si>
    <t>შვეიცარია</t>
  </si>
  <si>
    <t>2/კ-831</t>
  </si>
  <si>
    <t>მიზანი</t>
  </si>
  <si>
    <t>საჯარო სკოლის დირექტორებთან საინფორმაციო შეხვედრის უზრუნველყოფის მიზნით.</t>
  </si>
  <si>
    <t xml:space="preserve"> საქართველოს განათლებისა და მეცნიერების სამინისტროსა და  საქართველოს სავაჭრო-სამრეწველო  პალატის  ერთობლივი მონაწილეობით   წალკის მუნიციპალიტეტის  ავრალნოს, დარაქოვის, საყდრიონის, ნარდევანის, ოზნის და ბედინაის საჯარო სკოლის საშუალო საფეხურის მოსწავლეებისათვის დაგეგმილ ღონისძიებებში მონაწილეობის მისაღებად და მასწავლებლებთან შეხვედრის მიზნით.</t>
  </si>
  <si>
    <t>ღონისძიების გაშუქების მიზნით</t>
  </si>
  <si>
    <t>აღნიშნული ბრძანების ნომერი არის თამარ ისაკაძის შვებულების შესახებ!!</t>
  </si>
  <si>
    <t>ათასწლეულის გამოწვევის კორპორაციის საქართველოს წარმომადგენლობის ახალ დირექტორთან ერთად ქ. გორის მე-5 საჯარო სკოლის მიმდინარე სარეაბილიტაციო სამუშაოების დათვალიერების მიზნით.</t>
  </si>
  <si>
    <t>კონკრეტული მიზეზი არ წერია წაყვა pr-ს</t>
  </si>
  <si>
    <t>მინისტრის 2013 წლის 27 სექტემბრის №152/ნ ბრძანებით გათვალისწინებული პროფესიული პროგრამების განმახორციელებელი დაწესებულებების მიერ, შემდგომ საფეხურზე გადამსვლელი სტუდენტებისათვის ორგანიზებულ ტესტირებაზე, მონიტორინგის მიზნით</t>
  </si>
  <si>
    <t xml:space="preserve"> ქ. სამტრედიაში საჯარო სკოლების მონიტორინგის მიზნით.</t>
  </si>
  <si>
    <t>აჭარის ავტონომიური რესპუბლიკის განათლების, კულტურისა და სპორტის სამინისტროს წარმომადგენლებთან საჯარო სკოლებში შეზღუდული შესაძლებლობების მქონე მოსწავლეებისთვის საჯარო სკოლის სივრცეში დამატებითი მომსახურების (დღის ცენტრის) მოდელის განხილვის, აუტიზმის სპექტრის მქონე დაწყებითი საფეხურის მოსწავლეებისათვის ინტეგრირებული კლასის გასახსნელად ქ. ბათუმის #13, 17 9, 10, 22 სკოლების მონახულების და შერჩევის, ქალაქ ბათუმის საჯარო სკოლების დირექტორებთან ინკლუზიურ განათლებასთან დაკავშირებით მიმდინარე საკითხების განხილვის მიზნით</t>
  </si>
  <si>
    <t>ქალაქ მარნეულში, საქართველოს კერძო კოლეჯების ასოციაციის და ქალაქ მარნეულის მუნიციპალიტეტის მიერ  ორგანიზებულ ღონისძიებაზე "პროფესიული განათლების ფესტივალი" დასასწრებად.</t>
  </si>
  <si>
    <t>სამცხე-ჯავახეთის სახელმწიფო უნივერსიტეტში სემინარზე დასწრების მიზნით.</t>
  </si>
  <si>
    <t xml:space="preserve"> ქ. ბათუმში დაგეგმილ კონფერენციაზე "პროფესიული განათლების ახალი პერსპექტივები ტურიზმის მიმართულებით" დასწრების მიზნით</t>
  </si>
  <si>
    <t>აღნიშნული ბრძანების ნომერი არის მიხეილ ილურიძის შვებულების შესახებ!!</t>
  </si>
  <si>
    <t>საგანმანათლებლო რესურსცენტრის თანამშრომლის შესარჩევი კონკურსის კომისიაში მონაწილეობის მიღების მიზნით.</t>
  </si>
  <si>
    <t>მიზანი არ წერია</t>
  </si>
  <si>
    <t>სოფელ კაჭრეთის სსიპ საზოგადოებრივ კოლეჯში “აისი” გაიმართება პროექტის პრეზენტაცია - „მასწავლებელთა პროფესიული განვითარების პრაქტიკა“. პროექტის დამფინანსებელია „პროფესიული განათლება ეკონომიკის განვითარებისთვის“ ათასწლეულის გამოწვევის ფონდი (16 მილიონიანი აშშ. დოლარის მცირე საგრანტო კონკურსის ფარგლებში).</t>
  </si>
  <si>
    <t>საჯარო სკოლების მონიტორინგის მიზნით.</t>
  </si>
  <si>
    <t xml:space="preserve">18 მაისს მივლინებით მიემგზავრება ქ.ფოთში, ერთიანი სავაჭრო ქსელის ელექტრონული სისტემის ექსპლუატაციაში გაშვების ოფიციალურ ცერემონიალზე დასწრების მიზნით,ასევე გაცნობებთ, რომ ამავე დღეს დაგეგმილია სენაკის და ქუთაისის სკოლების პედაგოგებთან შეხვედრა. ხოლო 19 მაისს ქალბატონი ლია გიგაური შეხვდება ჭიათურისა და საჩხერის მუნიციპალიტეტის საჯარო სკოლების დირექტორებსა და პედაგოგებს, ასევე დაესწრება სსიპ ქალაქ ჭიათურის N1 საჯარო სკოლის დირექტორისა და მშვიდობის კორპუსის მოხალისის ინიციატივით სკოლის მოსწავლეების მიერ ინგლისურ ენაზე დადგმულ მიუზიკლს ,,ოზის ჯადოქარი“. </t>
  </si>
  <si>
    <t xml:space="preserve"> პროფესიულ კოლეჯში "განთიადი"  მონიტორინგის მიზნით. </t>
  </si>
  <si>
    <t>18 მაისს ქ. სენაკის, აბაშის, ხობის საჯარო  სკოლების პედაგოგებთან შეხვედრის მიზნით.
19 მაისს შეხვდება ჭიათურისა და საჩხერის მუნიციპალიტეტის საჯარო სკოლების დირექტორებსა და პედაგოგებს, ასევე დაესწრება სსიპ ქალაქ ჭიათურის N1 საჯარო სკოლის დირექტორისა და მშვიდობის კორპუსის მოხალისის ინიციატივით სკოლის მოსწავლეების მიერ ინგლისურ ენაზე დადგმულ მიუზიკლს ,,ოზის ჯადოქარი“.</t>
  </si>
  <si>
    <t xml:space="preserve">  მე-3 საჯარო სკოლაში ,,სამართლებრივი კულტურის" გაკვეთილზე დასწრების მიზნით</t>
  </si>
  <si>
    <t>რეგიონულ სასწავლო ცენტრში სახელმწიფო ენის სწავლებისა და კომპიუტერული ტექნოლოგიების შემსწავლელი საბაზისო პროგრამების კურსდამთავრებულებისათვის სერტიფიკატებს გადასცემის მიზნით.</t>
  </si>
  <si>
    <t xml:space="preserve"> გაეროს ევროპის ეკონომიკური კომისიის (UNECE) ,,გარემო ევროპისათვის“ მინისტრთა მე-8 კონფერენციაზე დასწრების მიზნით.</t>
  </si>
  <si>
    <t>ქვემო ალვანში, საზოგადოებრივ კოლეჯ “აისში”, სადაც ტარდება UNDP-ს მიერ დაფინანსებული ვეტერინარული ცენტრის გახსნის პრეზენტაცია.</t>
  </si>
  <si>
    <t>სიღნაღის საგანმანათლებლო რესურსცენტრის უფროსი სპეციალისტის (ფინანსისტი) შესარჩევ კონკურს</t>
  </si>
  <si>
    <t>პროფესიულ კოლეჯ "აისში" განხორციელებული სარეაბილიტაციო სამუშაოების გაცნობის მიზნით.</t>
  </si>
  <si>
    <t>სსიპ სიღნაღის მუნიციპალიტეტის ქალაქ წნორის N1 საჯარო სკოლაში, სპეც. პედაგოგების რეგიონულ კონფერენციაზე დასწრებისა და მონაწილეობის მიზნით</t>
  </si>
  <si>
    <t xml:space="preserve">ქ.ბათუმში, გაეროს ევროპის ეკონომიკური კომისიის "გარემო ევროპისთვის" მინისტრთა მე-8 კონფერენციაზე დასწრების მიზნით, რომელიც მიზნად ისახავს რეგიონში არსებული გარემოსდაცვითი საკითხების განხილვას. </t>
  </si>
  <si>
    <t xml:space="preserve">ბულგარეთში დაგეგმილ სასწავლო ვიზიტში მონაწილეობის მისაღებად. </t>
  </si>
  <si>
    <t>ბელგიაში, კერძოდ ქ.ბრიუსელში, სადაც  იმართება ევროსაბჭოს განათლების მინისტრების მუდმივმოქმედი კონფერენციის 25-ე სესია. აღნიშნული ღონისძიების თემად განისაზღვრა "განათლება დემოკრატიისთვის - განათლების როლი დემოკრატიულ კულტურის კომპეტენციების შემუშავების პროცესში". კონფერენციის ფარგლებში ასევე იმსჯელებენ იმ აუცილებელი ზომების შესახებ, რომელთა გატარებაც რეკომენდირებულია ეროვნულ, ევროპულ თუ გლობალურ დონეზე "მოქალაქეობის განათლების" განხორციელების კუთხით არსებული სირთულეების გადასაჭრელად.</t>
  </si>
  <si>
    <t xml:space="preserve">ქ. ბრიუსელში „ევროკავშირსა და საქართველოს შორის პროგრამა „ჰორიზონტი 2020 - კვლევისა და ინოვაციის ჩარჩო პროგრამაში (2014-2020)“ საქართველოს მონაწილეობის შესახებ“ შეთანხმების ხელმოწერის მიზნით. </t>
  </si>
  <si>
    <t>ქ. ბერლინსა და ქ. იულიხში. პროფესიული განათლების რეფორმის ფარგლებში, საჯარო-კერძო პარტნიორობის ახალი პროექტის ამოქმედებასთან დაკავშირებით 8-9 მაისს  ქ. ბერლინში დაგეგმილია შეხვედრები გერმანიის ეკონომიკური თანამშრომლობისა და განვითარების ფედერალურ მინისტრთან და განათლებისა და კვლევის ფედერალურ მინისტრთან, ხოლო 10 მაისს იულიხის კვლევით ცენტრში, ქართულ-გერმანული სამეცნიერო ხიდის სამომავლო გეგმების განხილვისა და არსებული თანამშრომლობის გაღრმავების მიზნით იგეგმება SMART|EDM_lab ლაბორატორიასთან დაკავშირებით სამუშაო შეხვედრები,  იულიხის ცენტრის ინსტიტუტების დათვალიერება, ქართველი მეცნიერებისა და სტუდენტების პრეზენტაციები, სამომავლო პროექტებთან დაკავშირებული დისკუსიის ფორმატის შეხვედრა. აგრეთვე, დაგეგმილია RWTH AACHEN - აახენის უნივერსიტეტში ვიზიტი.</t>
  </si>
  <si>
    <t>გერმანიის ფედერაციულ რესპუბლიკაში, კერძოდ: ქალაქ ბერლინსა და ქალაქ იულიხში. პროფესიული განათლების რეფორმის ფარგლებში, საჯარო-კერძო პარტნიორობის ახალი პროექტის ამოქმედებასთან დაკავშირებით 8-9 მაისს ქ.ბერლინში დაგეგმილია შეხვედრები გერმანიის ეკონომიკური თანამშრომლობისა და განვითარების ფედერალურ მინისტრთან და განათლებისა და კვლევის ფედერალურ მინისტრთან. ხოლო 10-11  მაისს, იულიხის კვლევით ცენტრში, ქართულ-გერმანული სამეცნიერო ხიდის სამომავლო გეგმების განხილვისა და არსებული თანამშრომლობის გაღრმავების მიზნით იგეგმება SMART|EDM_lab ლაბორატორიასთან დაკავშირებით სამუშაო შეხვედრები,  იულიხის ცენტრის ინსტიტუტების დათვალიერება, ქართველი მეცნიერებისა და სტუდენტების პრეზენტაციები, სამომავლო პროექტებთან დაკავშირებული დისკუსიის ფორმატის შეხვედრა. აგრეთვე, დაგეგმილია RWTH AACHEN - აახენის უნივერსიტეტში ვიზიტი.</t>
  </si>
  <si>
    <t xml:space="preserve"> მაღალი ენერგიების ამაჩქარებლის კვლევითი ორგანიზაციის (KEK-ის, იაპონია) მოწვევით სამუშაო ვიზიტით მიემგზავრება იაპონიაში, ქ. კიოტოში  იაპონიის საუნივერსიტეტო და სამეცნიერო წრეებთან თანამშრომლობის გაღრმავების მიზნით. </t>
  </si>
  <si>
    <t xml:space="preserve"> მაღალი ენერგიების ამაჩქარებლის კვლევითი ორგანიზაციის (KEK - იაპონია) მოწვევით, ოფიციალური ვიზიტით მიემგზავრება იაპონიაში, ქალაქ ტოკიოში. აღნიშნული ვიზიტის ფარგლებში  იაპონიის საუნივერსიტეტო და სამეცნიერო წრეებთან თანამშრომლობის გაღრმავების მიზნით, დაგეგმილია შეხვედრები იაპონიის განათლების, კულტურის, სპორტის, მეცნიერების და ტექნოლოგიების სამინისტროს, იაპონიის მეცნიერების ხელშეწყობის საზოგადოების (Japan Society for the Promotion of Science-JSPC) და იაპონიის პროტონის ამაჩქარებლის კვლევითი კომპლექსის (Japan Proton Accelerator Research Complex-J-PARC) მაღალი რანგის წამომადგენლებთან.
 </t>
  </si>
  <si>
    <t>ქალაქ ბერლინში დაგეგმილია საქართველოს დელეგაციის სტუმრობა, რომელსაც ხელმძღვანელობს პრემიერ-მინისტრი ბატონი გიორგი კვირიკაშვილი. ბერლინში დაგეგმილ შეხვედრებში მონაწილებას მიიღებენ სხვადასხვა უწყების წარმომადგენლები, საქართველოს განათლებისა და მეცნიერების სამინისტროდან შეხვედრებს დაესწრება მინისტრის მოადგილე ბატონი გიორგი შარვაშიძე.</t>
  </si>
  <si>
    <t>ოფიციალური ვიზიტით მიემგზავრება ქ.ბრიუსელში. სადაც, დაგეგმილია  „ევროკავშირსა და საქართველოს შორის ევროკავშირის პროგრამა ჰორიზონტი 2020 - კვლევისა და ინოვაციის ჩარჩო პროგრამაში საქართველოს მონაწილეობის შესახებ“ - შეთანხმების ხელმოწერა, რომელსაც ხელს აწერს საქართველოს განათლებისა და მეცნიერების მინისტრი, ქალბატონი თამარ სანიკიძე. აღნიშნული ვიზიტის ფარგლებში, აგრეთვე დაგეგმილია განათლებისა და მეცნიერების სფეროში საქართველო-ევროკავშირს შორის თანამშრომლობის გაღრმავების კონტექსტში, საქართველოს განათლებისა და მეცნიერების სამინისტროს დელეგაციის ვიზიტის ფარგლებში, დაგეგმილია ორმხრივი შეხვედრები ევროკავშირის კომისრებთან.</t>
  </si>
  <si>
    <t>სამთავრობო დელეგაციაში საქართველოს განათლებისა და მეცნიერების სამინისტროს სახელით წარდგენილია ნათია ჯოხაძის კანდიდატურა წარდგენილია გაეროს რასობრივი დისკრიმინაციის აღმოფხვრის კომიტეტში საქართველოს მთავრობის მიერ წარდგენილი „რასობრივი დისკრიმინაციის ყველა ფორმის აღმოფხვრის შესახებ“ საერთაშორისო კონვენციის შესრულების თაობაზე გაერთიანებული მე-6, მე-7 და მე-8 პერიოდული ანგარიშის განხილვასთან დაკავშირებით გაეროს რასობრივი დისკრიმინაციის აღმოფხვრის კომიტეტის 89-ე სესიის ფარგლებში შვეიცარიაში ქ. ჟენევაში (იხ. წერილი N401210, 20/04/2016). "სამთავრობო დელეგეციის შემადგენლობის დამტკიცების შესახებ" საქართველოს პრემიერ მინისტრის განკარგულება გამოიცემა რამოდენიმე დღეში. მანამდე კი აუცილებელია ავიაბილეთის შესყიდვა და სასტუმროს დაჯავშნა.</t>
  </si>
  <si>
    <t>გერმანიის საგარეო საქმეთა სამინისტროს მოწვევით ოფიციალური ვიზიტით მიემგზავრება ბერლინში დაგეგმილ კულტურის და განათლების სფეროს საგარეო  პოლიტიკურ ფორუმზე სახელწოდებით - „მსოფლიო კლასი! სკოლა, განათლება, მომავალი“ - დასწრების მიზნით.</t>
  </si>
  <si>
    <t>აღმოსავლეთ პარტნიორობის მე-2 პლატფორმის ფარგლებში, ჩრდილოეთ ირლანდიის ქალაქ ბელფასტში გაიმართება სამეწარმეო განათლებისადმი მიძღვნილი რიგით მეორე კონფერენცია. ღონისძიება იმართება ევროპის განათლების ფონდის ორგანიზებით და მისი მხარდამჭერია ევროპის საბჭო. საქართველოს განათლებისა და მეცნიერების სამინისტროდან კონფერენციაზე მიწვეულია პროფესიული განათლების განვითარების დეპარტამენტის პოლიტიკის სამმართველოს უფროსი, თამარ სამხარაძე.</t>
  </si>
  <si>
    <t xml:space="preserve"> ჰააგაში,ეთნიკური უმცირესობების უმაღლესი კომისრის სპეციალური პერსონალური მოწვევით,  ჰააგის რეკომენდაციების 20 წლისთავთან დაკავშირებულ ღონისძიებაზე დასწრების და სემინარში მონაწილეობის მიღების მიზნით</t>
  </si>
  <si>
    <t>აშშ საერთაშორისო განვითარების სააგენტოსა (USAID) და PH international-ის მიზანია საქართველოში სამოქალაქო განათლების განვითარების მხარდაჭერა, ამდენად მნიშვნელოვანია   საქართველოს განათლებისა და მეცნიერების სამინისტროს მაღალი რანგის გადაწყვეტილების მიმღები პირი გაეცნოს აშშ-ში სამოქალაქო განათლების პოლიტიკის შექმნისა და განხორციელების პრინციპებს, მონაწილეობა მიიღოს შეხვედრებში ვერმონტის შტატის განათლების სააგენტოს ხელმძღვანელებთან და  გადაწყვეტილების მიმღებ სხვა პირებთან, ქალაქის მერთან და ბოსტონის უნივერსიტეტში საზოგადოებრივი და სოციალური მეცნიერებების მასწავლებელთა მომზადების პროგრამების ხელმძღვანელებთან. ასევე შეხვდეს საზოგადოებრივი მეცნიერებების სწავლების საერთაშორისო ექსპერტებს.
  ქ-ნ ლიასა და საერთაშორისო ექსპერტთა ჯგუფს შორის 2015 წელს გაიმართა შეხვედრა სამოქალაქო განათლების მხრივ არსებული მდგომარეობის შესწავლისა და რეკომენდაციების შემუშავების მიზნით. ამჟამად დაგეგმილი სამუშაო ვიზიტი სწორედ 2015 წელს დაწყებული სამუშაო მიმართულების გაგრძელებად ითვლება.</t>
  </si>
  <si>
    <t>განათლების რეფორმის ფარგლებში ერთ-ერთი პრიორიტეტული მიმართულების - ბაზარზე ორიენტირებული საგანმანათლებლო სისტემის განვითარების მიზნით, საქართველოს საჯარო სკოლებში  კარიერის დაგეგმვისა და ორიენტაციის საპილოტე კურსი დაინერგა.  პროგრამის განვითარებისა და საუკეთესო მოდელის შესწავლის მიზნით</t>
  </si>
  <si>
    <t>ვიზიტის მიზანია აღმოსავლეთ პარტნიორობის ფარგლებში გამართულ სამუშაო შეხვედრაში „ინოვაციების ეფექტურობის შეფასებიდან ინოვაციების პოლიტიკამდე" მონაწილეობის მიღება. საცხოვრებელი ფართის დაქირავების და მგზავრობის ხარჯებს ანაზღაურებს მომწვევი მხარე.</t>
  </si>
  <si>
    <t>საქართველოს განათლებისა და მეცნიერების სამინისტომ საქართველოს ფინანსთა სამინისტროს წერილის საფუძვლზე, რომელიც გულისხმობდა ფინანსური მართვისა და კონტროლის სისტემის პირველი ეტაპის დანერგვის მიზნით მსურველი სამინისტროების გამოვლენას, გამოხატა თანხმობა ჩართულიყო აღნიშნულ ინიციატივაში, შესაბამისად პირველი ეტაპის დანერგვა დაიწყო 2015 წლის აგვისტოში. პილოტური პროექტი მოიცავს მენეჯერული ანგარიშვალდებულების, ფინანსური კონტროლის კონცეფციის გაცნობასა და პრაქტიკაში განხორციელების ხელშეწყობას. სწორედ ამ მიზნით მიმდინარეობდა ინტენსიური შეხვედრები OECD/SIGMA ექსპერტებსა და ჰარმონიზაციის ცენტრის წარმომადგენლებს შორის, რომელთა რეკომენდაციითაც შეიქმნა სამუშაო ჯგუფი და განისაზღვრა პირველი ეტაპის (ფინანსური კონტროლის) განხორციელების სამოქმედო გეგმა. ამასთან, 2016 წლის 12 თებერვალს საქართველოს განათლებისა და მეცნიერების მინისტრის N84 ბრძანებით დამტკიცდა საქართველოს განათლებისა და მეცნიერების სამინისტროს სისტემაში ფინანსური მართვისა და კონტროლის სისტემის ჩამოყალიბების მიზნებისთვის უფლებამოსილებებისა და პასუხისმგებლობების განაწილების წესი. პროექტის შემდგომი განვითარებისა და სხვა ქვეყნების გამოცდილების გაზიარების მიზნით, საბიუჯეტო სამმართველოს უფროსს მარიამ ტაბატაძეს მიმდინარე წლის 9 ივნისიდან 11 ივნისის ჩათვლით, ჰოლანდიის ფინანსთა და ეკონომიკის საერთაშორისო აკადემია იწვევს ჰააგაში კონფერენციაზე „Strengthening Managerial Accountability in line with PIC - Can FMC pilots be drivers of change?“.</t>
  </si>
  <si>
    <t xml:space="preserve">ბელგიის დედაქალაქ ბრიუსელში, ევროკავშირის აღმოსავლეთ პარტნიორობის მე-4 პლატფორმის (,,ხალხთა შორის კონტაქტები") ფარგლებში იმართება რიგით მე-15 სამუშაო შეხვედრა. </t>
  </si>
  <si>
    <t>გერმანიაში, ქ. ბერლინში, საქართველოს პრემიერ-მინისტრის ოფიციალური ვიზიტის ფარგლებში, პროფესიული განათლების საკითხებზე დაგეგმილ შეხვედრაში მონაწილეობის მიზნით.</t>
  </si>
  <si>
    <t xml:space="preserve">  აშშ საერთაშორისო განვითარების სააგენტოსა (USAID) და PH international-ის მიზანია საქართველოში სამოქალაქო განათლების განვითარების მხარდაჭერა, ამდენად მნიშვნელოვანია   საქართველოს განათლებისა და მეცნიერების სამინისტროს მაღალი რანგის გადაწყვეტილების მიმღები პირი გაეცნოს აშშ-ში სამოქალაქო განათლების პოლიტიკის შექმნისა და განხორციელების პრინციპებს, მონაწილეობა მიიღოს შეხვედრებში ვერმონტის შტატის განათლების სააგენტოს ხელმძღვანელებთან და  გადაწყვეტილების მიმღებ სხვა პირებთან, ქალაქის მერთან და ბოსტონის უნივერსიტეტში საზოგადოებრივი და სოციალური მეცნიერებების მასწავლებელთა მომზადების პროგრამების ხელმძღვანელებთან. ასევე შეხვდეს საზოგადოებრივი მეცნიერებების სწავლების საერთაშორისო ექსპერტებს.
</t>
  </si>
  <si>
    <t xml:space="preserve"> შვეიცარიის ქალაქ ვინთერტურში იმართება პროფესიულ განათლებასთან დაკავშირებული საერთაშორისო კონგრესი, რომლის მიზანია ხელი შეუწყოს გამოცდილების გაზიარებას  განათლების, პოლიტიკისა და ბიზნესის სფეროში ჩართულ ორგანიზაციებს შორის, გააცნოს  შვეიცარიაში დანერგილი  დუალური პროფესიული განათლება. სწორედ აღნიშნული კონგრესი იძლევა საშუალებას მოხდეს ამ წარმატებული მოდელის გაცნობა და ასევე ყველა სხვა მონაწილე ქვეყნის გამოცდილებისა და პრაქტიკის გაზიარება. ასევე მნიშვნელოვანია რომ კონგრესის ფარგლებში ხდება კერძო სექტორისა და გადაწყვეტილების მიმღები პირებს შორის დიალოგის გამართვა. განხილული იქნება საკითხები თუ როგორ უწყობს ხელს პროფესიული განათლების განვითარება ქვეყნის ეკონომიკურ წინსვლას, როგორ უნდა მოხდეს დიალოგი დამსაქმებლებსა და დამკვეთებს შორის, რა როლი უნდა შეასრულოს ამ პროცესში მთავრობამ.</t>
  </si>
  <si>
    <t>ერმანიის ფედერაციულ რესპუბლიკაში, ქალაქ ბერლინში დაგეგმილია საქართველოს დელეგაციის სტუმრობა, რომელსაც ხელმძღვანელობს პრემიერ-მინისტრი ბატონი გიორგი კვირიკაშვილი. საქართველოს განათლებისა და მეცნიერების მინისტრი ბატონი ალექსანდრე ჯეჯელავა გახლავთ საქართველოს სამთავრობო დელეგაციის წევრი.
   აღნიშნული ვიზიტის ფარგლებში დაგეგმილია შეხვედრები პროფესიული განათლების საკითხებზე,  ქართულ-გერმანული მრგვალი მაგიდა. ასევე, განიხილება საქართველოს მიმდინარე პროფესიული განათლების რეფორმის პროცესში არსებული საჭიროებების იდენტიფიცირება და გერმანულ მხარესთან არსებული საჭიროების შესაძლო მიმართულებების განსაზღვრა.
   მრგვალი მაგიდის დაწყების წინ ხელი მოეწერება საქართველოს განათლებისა და მეცნიერების სამინისტროსა და გერმანიის განათლებისა და მეცნიერების ფედერალურ სამინისტროებს შორის პროფესიული განათლების სფეროში თანამშრომლობის (განზრახულობათა) ოქმს. ხელმოწერის ცერემონიას დაესწრება და გერმანულ მხარეს მისასალმებელი სიტყვით  მიმართავს საქართველოს პრემიერ-მინისტრი.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</si>
</sst>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rgb="FFFF0000"/>
      <name val="Calibri"/>
      <family val="2"/>
      <scheme val="minor"/>
    </font>
    <font>
      <sz val="11"/>
      <name val="Calibri"/>
      <family val="2"/>
      <scheme val="minor"/>
    </font>
    <font>
      <b/>
      <sz val="13"/>
      <color rgb="FF000000"/>
      <name val="Geo_Times"/>
      <family val="1"/>
    </font>
    <font>
      <b/>
      <i/>
      <u/>
      <sz val="16"/>
      <name val="Geo_Times"/>
      <family val="1"/>
    </font>
    <font>
      <b/>
      <i/>
      <u/>
      <sz val="18"/>
      <name val="Calibri"/>
      <family val="2"/>
      <scheme val="minor"/>
    </font>
    <font>
      <sz val="11"/>
      <name val="AcadNusx"/>
    </font>
    <font>
      <sz val="10"/>
      <color rgb="FF000000"/>
      <name val="Geo_Times"/>
      <family val="1"/>
    </font>
    <font>
      <b/>
      <sz val="11"/>
      <name val="Geo_Times"/>
      <family val="1"/>
    </font>
    <font>
      <sz val="11"/>
      <name val="Geo_Times"/>
      <family val="1"/>
    </font>
    <font>
      <sz val="10"/>
      <name val="Geo_Times"/>
      <family val="1"/>
    </font>
    <font>
      <sz val="10"/>
      <color theme="1"/>
      <name val="Calibri"/>
      <family val="2"/>
      <scheme val="minor"/>
    </font>
    <font>
      <b/>
      <i/>
      <sz val="12"/>
      <color theme="1"/>
      <name val="Calibri"/>
      <family val="2"/>
      <scheme val="minor"/>
    </font>
    <font>
      <b/>
      <sz val="10"/>
      <name val="Geo_Times"/>
      <family val="1"/>
    </font>
    <font>
      <b/>
      <sz val="9"/>
      <color indexed="81"/>
      <name val="Tahoma"/>
      <family val="2"/>
    </font>
    <font>
      <sz val="11"/>
      <color theme="1"/>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6" tint="0.79998168889431442"/>
        <bgColor indexed="64"/>
      </patternFill>
    </fill>
    <fill>
      <patternFill patternType="solid">
        <fgColor theme="6" tint="0.79998168889431442"/>
        <bgColor indexed="65"/>
      </patternFill>
    </fill>
  </fills>
  <borders count="18">
    <border>
      <left/>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s>
  <cellStyleXfs count="6">
    <xf numFmtId="0" fontId="0" fillId="0" borderId="0"/>
    <xf numFmtId="0" fontId="3" fillId="0" borderId="0" applyNumberFormat="0" applyBorder="0">
      <alignment horizontal="left" vertical="center" wrapText="1"/>
    </xf>
    <xf numFmtId="0" fontId="7" fillId="2" borderId="2" applyNumberFormat="0">
      <alignment horizontal="left" vertical="center" wrapText="1"/>
    </xf>
    <xf numFmtId="0" fontId="7" fillId="2" borderId="9" applyNumberFormat="0">
      <alignment horizontal="left" vertical="center"/>
    </xf>
    <xf numFmtId="0" fontId="7" fillId="2" borderId="9" applyNumberFormat="0">
      <alignment horizontal="right" vertical="center"/>
    </xf>
    <xf numFmtId="0" fontId="15" fillId="4" borderId="0" applyNumberFormat="0" applyBorder="0" applyAlignment="0" applyProtection="0"/>
  </cellStyleXfs>
  <cellXfs count="66">
    <xf numFmtId="0" fontId="0" fillId="0" borderId="0" xfId="0"/>
    <xf numFmtId="0" fontId="2" fillId="0" borderId="0" xfId="0" applyFont="1" applyFill="1" applyAlignment="1">
      <alignment horizontal="left"/>
    </xf>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xf>
    <xf numFmtId="0" fontId="6" fillId="0" borderId="1" xfId="0" applyFont="1" applyFill="1" applyBorder="1" applyAlignment="1">
      <alignment horizontal="left" vertical="center"/>
    </xf>
    <xf numFmtId="0" fontId="0" fillId="0" borderId="0" xfId="0" applyFont="1" applyFill="1"/>
    <xf numFmtId="0" fontId="8" fillId="0" borderId="3" xfId="2" applyFont="1" applyFill="1" applyBorder="1" applyAlignment="1">
      <alignment horizontal="center" vertical="center" wrapText="1"/>
    </xf>
    <xf numFmtId="0" fontId="9" fillId="0" borderId="4" xfId="2" applyFont="1" applyFill="1" applyBorder="1" applyAlignment="1">
      <alignment horizontal="center" vertical="center" textRotation="90" wrapText="1"/>
    </xf>
    <xf numFmtId="0" fontId="9" fillId="0" borderId="5" xfId="2" applyFont="1" applyFill="1" applyBorder="1" applyAlignment="1">
      <alignment horizontal="center" vertical="center" textRotation="90" wrapText="1"/>
    </xf>
    <xf numFmtId="0" fontId="9" fillId="0" borderId="6" xfId="2" applyFont="1" applyFill="1" applyBorder="1" applyAlignment="1">
      <alignment horizontal="center" vertical="center" textRotation="90" wrapText="1"/>
    </xf>
    <xf numFmtId="0" fontId="9" fillId="0" borderId="7" xfId="2" applyFont="1" applyFill="1" applyBorder="1" applyAlignment="1">
      <alignment horizontal="center" vertical="center" textRotation="90" wrapText="1"/>
    </xf>
    <xf numFmtId="0" fontId="8" fillId="0" borderId="8" xfId="2" applyFont="1" applyFill="1" applyBorder="1" applyAlignment="1">
      <alignment horizontal="center" vertical="center" wrapText="1"/>
    </xf>
    <xf numFmtId="0" fontId="0" fillId="0" borderId="0" xfId="0" applyFont="1" applyFill="1" applyAlignment="1">
      <alignment horizontal="center" vertical="center"/>
    </xf>
    <xf numFmtId="0" fontId="0" fillId="0" borderId="10" xfId="0" applyFill="1" applyBorder="1" applyAlignment="1">
      <alignment horizontal="left"/>
    </xf>
    <xf numFmtId="0" fontId="0" fillId="0" borderId="0" xfId="0" applyFill="1"/>
    <xf numFmtId="0" fontId="11" fillId="0" borderId="0" xfId="0" applyFont="1" applyFill="1"/>
    <xf numFmtId="0" fontId="0" fillId="0" borderId="10" xfId="0" applyFill="1" applyBorder="1"/>
    <xf numFmtId="2" fontId="12" fillId="0" borderId="10" xfId="0" applyNumberFormat="1" applyFont="1" applyFill="1" applyBorder="1" applyAlignment="1">
      <alignment horizontal="center"/>
    </xf>
    <xf numFmtId="0" fontId="13" fillId="0" borderId="3" xfId="2" applyFont="1" applyFill="1" applyBorder="1" applyAlignment="1">
      <alignment horizontal="left" vertical="center" wrapText="1"/>
    </xf>
    <xf numFmtId="0" fontId="13" fillId="0" borderId="3" xfId="2" applyFont="1" applyFill="1" applyBorder="1" applyAlignment="1">
      <alignment horizontal="center" vertical="center" wrapText="1"/>
    </xf>
    <xf numFmtId="0" fontId="10" fillId="0" borderId="12" xfId="2" applyFont="1" applyFill="1" applyBorder="1" applyAlignment="1">
      <alignment horizontal="left" vertical="center" textRotation="90" wrapText="1"/>
    </xf>
    <xf numFmtId="0" fontId="10" fillId="0" borderId="13" xfId="2" applyFont="1" applyFill="1" applyBorder="1" applyAlignment="1">
      <alignment horizontal="left" vertical="center" textRotation="90" wrapText="1"/>
    </xf>
    <xf numFmtId="0" fontId="10" fillId="0" borderId="14" xfId="2" applyFont="1" applyFill="1" applyBorder="1" applyAlignment="1">
      <alignment horizontal="left" vertical="center" textRotation="90" wrapText="1"/>
    </xf>
    <xf numFmtId="0" fontId="10" fillId="0" borderId="15" xfId="2" applyFont="1" applyFill="1" applyBorder="1" applyAlignment="1">
      <alignment horizontal="left" vertical="center" textRotation="90" wrapText="1"/>
    </xf>
    <xf numFmtId="0" fontId="12" fillId="0" borderId="10" xfId="0" applyFont="1" applyFill="1" applyBorder="1" applyAlignment="1">
      <alignment horizontal="center"/>
    </xf>
    <xf numFmtId="0" fontId="0" fillId="0" borderId="0" xfId="0" applyFill="1" applyAlignment="1">
      <alignment horizontal="left"/>
    </xf>
    <xf numFmtId="0" fontId="7" fillId="3" borderId="10" xfId="3" applyFill="1" applyBorder="1">
      <alignment horizontal="left" vertical="center"/>
    </xf>
    <xf numFmtId="0" fontId="7" fillId="3" borderId="10" xfId="4" applyFill="1" applyBorder="1" applyAlignment="1">
      <alignment horizontal="left" vertical="center"/>
    </xf>
    <xf numFmtId="0" fontId="7" fillId="3" borderId="11" xfId="3" applyFill="1" applyBorder="1" applyAlignment="1">
      <alignment horizontal="left" vertical="center"/>
    </xf>
    <xf numFmtId="0" fontId="0" fillId="3" borderId="10" xfId="0" applyFill="1" applyBorder="1" applyAlignment="1">
      <alignment horizontal="left"/>
    </xf>
    <xf numFmtId="0" fontId="1" fillId="3" borderId="10" xfId="0" applyFont="1" applyFill="1" applyBorder="1" applyAlignment="1">
      <alignment horizontal="left"/>
    </xf>
    <xf numFmtId="0" fontId="0" fillId="3" borderId="11" xfId="0" applyFill="1" applyBorder="1" applyAlignment="1">
      <alignment horizontal="left"/>
    </xf>
    <xf numFmtId="0" fontId="11" fillId="3" borderId="10" xfId="0" applyFont="1" applyFill="1" applyBorder="1" applyAlignment="1">
      <alignment horizontal="left"/>
    </xf>
    <xf numFmtId="164" fontId="12" fillId="0" borderId="10" xfId="0" applyNumberFormat="1" applyFont="1" applyFill="1" applyBorder="1" applyAlignment="1">
      <alignment horizontal="center"/>
    </xf>
    <xf numFmtId="0" fontId="7" fillId="3" borderId="10" xfId="3" applyFill="1" applyBorder="1" applyAlignment="1">
      <alignment horizontal="left" vertical="center"/>
    </xf>
    <xf numFmtId="49" fontId="7" fillId="3" borderId="10" xfId="3" applyNumberFormat="1" applyFill="1" applyBorder="1">
      <alignment horizontal="left" vertical="center"/>
    </xf>
    <xf numFmtId="49" fontId="10" fillId="3" borderId="10" xfId="3" applyNumberFormat="1" applyFont="1" applyFill="1" applyBorder="1">
      <alignment horizontal="left" vertical="center"/>
    </xf>
    <xf numFmtId="0" fontId="10" fillId="3" borderId="10" xfId="3" applyFont="1" applyFill="1" applyBorder="1">
      <alignment horizontal="left" vertical="center"/>
    </xf>
    <xf numFmtId="0" fontId="10" fillId="3" borderId="10" xfId="4" applyFont="1" applyFill="1" applyBorder="1" applyAlignment="1">
      <alignment horizontal="left" vertical="center"/>
    </xf>
    <xf numFmtId="0" fontId="10" fillId="3" borderId="10" xfId="3" applyFont="1" applyFill="1" applyBorder="1" applyAlignment="1">
      <alignment horizontal="left" vertical="center"/>
    </xf>
    <xf numFmtId="0" fontId="2" fillId="3" borderId="10" xfId="0" applyFont="1" applyFill="1" applyBorder="1" applyAlignment="1">
      <alignment horizontal="left"/>
    </xf>
    <xf numFmtId="0" fontId="13" fillId="0" borderId="16"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4" fillId="0" borderId="0" xfId="1"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xf>
    <xf numFmtId="0" fontId="0" fillId="4" borderId="10" xfId="5" applyFont="1" applyBorder="1" applyAlignment="1">
      <alignment wrapText="1"/>
    </xf>
    <xf numFmtId="0" fontId="2" fillId="0" borderId="0" xfId="0" applyFont="1" applyFill="1" applyAlignment="1">
      <alignment wrapText="1"/>
    </xf>
    <xf numFmtId="0" fontId="6" fillId="0" borderId="0" xfId="0" applyFont="1" applyFill="1" applyAlignment="1">
      <alignment horizontal="left" vertical="center" wrapText="1"/>
    </xf>
    <xf numFmtId="0" fontId="0" fillId="0" borderId="0" xfId="0" applyFont="1" applyFill="1" applyAlignment="1">
      <alignment horizontal="left" vertical="center" wrapText="1"/>
    </xf>
    <xf numFmtId="0" fontId="7" fillId="3" borderId="10" xfId="3" applyFill="1" applyBorder="1" applyAlignment="1">
      <alignment horizontal="left" vertical="center" wrapText="1"/>
    </xf>
    <xf numFmtId="0" fontId="7" fillId="3" borderId="17" xfId="3" applyFill="1" applyBorder="1" applyAlignment="1">
      <alignment horizontal="left" vertical="center" wrapText="1"/>
    </xf>
    <xf numFmtId="0" fontId="0" fillId="0" borderId="10" xfId="0" applyFill="1" applyBorder="1" applyAlignment="1">
      <alignment wrapText="1"/>
    </xf>
    <xf numFmtId="0" fontId="0" fillId="0" borderId="17" xfId="0" applyFill="1" applyBorder="1" applyAlignment="1">
      <alignment wrapText="1"/>
    </xf>
    <xf numFmtId="0" fontId="0" fillId="0" borderId="0" xfId="0" applyFill="1" applyAlignment="1">
      <alignment wrapText="1"/>
    </xf>
    <xf numFmtId="0" fontId="2" fillId="0" borderId="0" xfId="0" applyFont="1" applyFill="1" applyAlignment="1">
      <alignment horizontal="center" vertical="center" wrapText="1"/>
    </xf>
    <xf numFmtId="0" fontId="10" fillId="3" borderId="10" xfId="3" applyFont="1" applyFill="1" applyBorder="1" applyAlignment="1">
      <alignment horizontal="left" vertical="center" wrapText="1"/>
    </xf>
    <xf numFmtId="0" fontId="10" fillId="3" borderId="17" xfId="3" applyFont="1" applyFill="1" applyBorder="1" applyAlignment="1">
      <alignment horizontal="left" vertical="center" wrapText="1"/>
    </xf>
    <xf numFmtId="0" fontId="0" fillId="0" borderId="0" xfId="0" applyFont="1" applyFill="1" applyAlignment="1">
      <alignment wrapText="1"/>
    </xf>
    <xf numFmtId="0" fontId="16" fillId="0" borderId="10" xfId="0" applyFont="1" applyFill="1" applyBorder="1" applyAlignment="1">
      <alignment horizontal="center" vertical="center" wrapText="1"/>
    </xf>
    <xf numFmtId="0" fontId="17" fillId="0" borderId="10" xfId="0" applyFont="1" applyFill="1" applyBorder="1" applyAlignment="1">
      <alignment vertical="center" wrapText="1"/>
    </xf>
  </cellXfs>
  <cellStyles count="6">
    <cellStyle name="20% - Accent3" xfId="5" builtinId="38"/>
    <cellStyle name="Normal" xfId="0" builtinId="0"/>
    <cellStyle name="OrisRep Style 3" xfId="1"/>
    <cellStyle name="OrisRep Style 4" xfId="2"/>
    <cellStyle name="OrisRep Style 5 2" xfId="3"/>
    <cellStyle name="OrisRep Style 6 2" xfId="4"/>
  </cellStyles>
  <dxfs count="1">
    <dxf>
      <fill>
        <patternFill patternType="solid">
          <fgColor rgb="FFEBF1DE"/>
          <bgColor rgb="FF00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P103"/>
  <sheetViews>
    <sheetView tabSelected="1" workbookViewId="0">
      <selection activeCell="P7" sqref="P7"/>
    </sheetView>
  </sheetViews>
  <sheetFormatPr defaultRowHeight="15" x14ac:dyDescent="0.25"/>
  <cols>
    <col min="1" max="1" width="8.28515625" style="19" customWidth="1"/>
    <col min="2" max="2" width="24" style="19" customWidth="1"/>
    <col min="3" max="3" width="27.140625" style="30" customWidth="1"/>
    <col min="4" max="4" width="13.85546875" style="19" customWidth="1"/>
    <col min="5" max="5" width="15" style="19" customWidth="1"/>
    <col min="6" max="12" width="8" style="30" customWidth="1"/>
    <col min="13" max="13" width="8" style="19" customWidth="1"/>
    <col min="14" max="14" width="15.28515625" style="59" customWidth="1"/>
    <col min="15" max="15" width="17.140625" style="59" customWidth="1"/>
    <col min="16" max="16" width="69.28515625" style="59" customWidth="1"/>
    <col min="17" max="16384" width="9.140625" style="19"/>
  </cols>
  <sheetData>
    <row r="1" spans="1:16" s="2" customFormat="1" ht="21.75" x14ac:dyDescent="0.25">
      <c r="A1" s="1"/>
      <c r="B1" s="48" t="s">
        <v>175</v>
      </c>
      <c r="C1" s="48"/>
      <c r="D1" s="48"/>
      <c r="E1" s="48"/>
      <c r="F1" s="48"/>
      <c r="G1" s="48"/>
      <c r="H1" s="48"/>
      <c r="I1" s="48"/>
      <c r="J1" s="48"/>
      <c r="K1" s="48"/>
      <c r="L1" s="48"/>
      <c r="M1" s="48"/>
      <c r="N1" s="52"/>
      <c r="O1" s="52"/>
      <c r="P1" s="52"/>
    </row>
    <row r="2" spans="1:16" s="2" customFormat="1" x14ac:dyDescent="0.25">
      <c r="A2" s="1"/>
      <c r="D2" s="3"/>
      <c r="F2" s="4"/>
      <c r="G2" s="4"/>
      <c r="H2" s="4"/>
      <c r="I2" s="4"/>
      <c r="J2" s="4"/>
      <c r="K2" s="4"/>
      <c r="L2" s="4"/>
      <c r="M2" s="5"/>
      <c r="N2" s="52"/>
      <c r="O2" s="52"/>
      <c r="P2" s="52"/>
    </row>
    <row r="3" spans="1:16" s="2" customFormat="1" ht="23.25" x14ac:dyDescent="0.25">
      <c r="A3" s="49" t="s">
        <v>0</v>
      </c>
      <c r="B3" s="49"/>
      <c r="C3" s="49"/>
      <c r="D3" s="49"/>
      <c r="E3" s="49"/>
      <c r="F3" s="4"/>
      <c r="G3" s="4"/>
      <c r="H3" s="4"/>
      <c r="I3" s="4"/>
      <c r="J3" s="1"/>
      <c r="K3" s="1"/>
      <c r="L3" s="1"/>
      <c r="N3" s="52"/>
      <c r="O3" s="52"/>
      <c r="P3" s="52"/>
    </row>
    <row r="4" spans="1:16" s="10" customFormat="1" ht="16.5" thickBot="1" x14ac:dyDescent="0.35">
      <c r="A4" s="6"/>
      <c r="B4" s="7"/>
      <c r="C4" s="8"/>
      <c r="D4" s="6"/>
      <c r="E4" s="6"/>
      <c r="F4" s="9"/>
      <c r="G4" s="9"/>
      <c r="H4" s="9"/>
      <c r="I4" s="9"/>
      <c r="J4" s="9"/>
      <c r="K4" s="9"/>
      <c r="L4" s="7"/>
      <c r="M4" s="6"/>
      <c r="N4" s="53"/>
      <c r="O4" s="54"/>
      <c r="P4" s="63"/>
    </row>
    <row r="5" spans="1:16" s="17" customFormat="1" ht="88.5" customHeight="1" thickBot="1" x14ac:dyDescent="0.3">
      <c r="A5" s="11" t="s">
        <v>1</v>
      </c>
      <c r="B5" s="11" t="s">
        <v>2</v>
      </c>
      <c r="C5" s="11" t="s">
        <v>3</v>
      </c>
      <c r="D5" s="11" t="s">
        <v>4</v>
      </c>
      <c r="E5" s="11" t="s">
        <v>5</v>
      </c>
      <c r="F5" s="12" t="s">
        <v>6</v>
      </c>
      <c r="G5" s="13" t="s">
        <v>7</v>
      </c>
      <c r="H5" s="14" t="s">
        <v>8</v>
      </c>
      <c r="I5" s="14" t="s">
        <v>9</v>
      </c>
      <c r="J5" s="14" t="s">
        <v>10</v>
      </c>
      <c r="K5" s="14" t="s">
        <v>11</v>
      </c>
      <c r="L5" s="15" t="s">
        <v>12</v>
      </c>
      <c r="M5" s="16" t="s">
        <v>13</v>
      </c>
      <c r="N5" s="11" t="s">
        <v>14</v>
      </c>
      <c r="O5" s="47" t="s">
        <v>15</v>
      </c>
      <c r="P5" s="64" t="s">
        <v>195</v>
      </c>
    </row>
    <row r="6" spans="1:16" ht="30" x14ac:dyDescent="0.25">
      <c r="A6" s="31">
        <v>239</v>
      </c>
      <c r="B6" s="31" t="s">
        <v>19</v>
      </c>
      <c r="C6" s="32" t="s">
        <v>20</v>
      </c>
      <c r="D6" s="31" t="s">
        <v>16</v>
      </c>
      <c r="E6" s="31" t="s">
        <v>17</v>
      </c>
      <c r="F6" s="33">
        <v>15</v>
      </c>
      <c r="G6" s="34"/>
      <c r="H6" s="34"/>
      <c r="I6" s="34"/>
      <c r="J6" s="34"/>
      <c r="K6" s="34"/>
      <c r="L6" s="34"/>
      <c r="M6" s="34">
        <f t="shared" ref="M6:M19" si="0">F6+G6+H6+I6+J6+K6+L6</f>
        <v>15</v>
      </c>
      <c r="N6" s="55" t="s">
        <v>18</v>
      </c>
      <c r="O6" s="56" t="s">
        <v>172</v>
      </c>
      <c r="P6" s="51" t="s">
        <v>196</v>
      </c>
    </row>
    <row r="7" spans="1:16" ht="105" x14ac:dyDescent="0.25">
      <c r="A7" s="31">
        <v>240</v>
      </c>
      <c r="B7" s="31" t="s">
        <v>21</v>
      </c>
      <c r="C7" s="32" t="s">
        <v>22</v>
      </c>
      <c r="D7" s="31" t="s">
        <v>23</v>
      </c>
      <c r="E7" s="31" t="s">
        <v>24</v>
      </c>
      <c r="F7" s="33">
        <v>15</v>
      </c>
      <c r="G7" s="34"/>
      <c r="H7" s="34"/>
      <c r="I7" s="34"/>
      <c r="J7" s="34"/>
      <c r="K7" s="34"/>
      <c r="L7" s="34"/>
      <c r="M7" s="34">
        <f t="shared" si="0"/>
        <v>15</v>
      </c>
      <c r="N7" s="55" t="s">
        <v>18</v>
      </c>
      <c r="O7" s="56" t="s">
        <v>25</v>
      </c>
      <c r="P7" s="51" t="s">
        <v>197</v>
      </c>
    </row>
    <row r="8" spans="1:16" ht="27" x14ac:dyDescent="0.25">
      <c r="A8" s="31">
        <v>246</v>
      </c>
      <c r="B8" s="31" t="s">
        <v>27</v>
      </c>
      <c r="C8" s="32" t="s">
        <v>20</v>
      </c>
      <c r="D8" s="31" t="s">
        <v>26</v>
      </c>
      <c r="E8" s="31" t="s">
        <v>24</v>
      </c>
      <c r="F8" s="33">
        <v>15</v>
      </c>
      <c r="G8" s="34"/>
      <c r="H8" s="34"/>
      <c r="I8" s="34"/>
      <c r="J8" s="34"/>
      <c r="K8" s="34"/>
      <c r="L8" s="34"/>
      <c r="M8" s="34">
        <f t="shared" si="0"/>
        <v>15</v>
      </c>
      <c r="N8" s="55" t="s">
        <v>18</v>
      </c>
      <c r="O8" s="56" t="s">
        <v>25</v>
      </c>
      <c r="P8" s="51" t="s">
        <v>198</v>
      </c>
    </row>
    <row r="9" spans="1:16" ht="30" x14ac:dyDescent="0.25">
      <c r="A9" s="31">
        <v>248</v>
      </c>
      <c r="B9" s="31" t="s">
        <v>19</v>
      </c>
      <c r="C9" s="32" t="s">
        <v>20</v>
      </c>
      <c r="D9" s="31" t="s">
        <v>30</v>
      </c>
      <c r="E9" s="31" t="s">
        <v>17</v>
      </c>
      <c r="F9" s="33">
        <v>15</v>
      </c>
      <c r="G9" s="34"/>
      <c r="H9" s="34"/>
      <c r="I9" s="34"/>
      <c r="J9" s="34"/>
      <c r="K9" s="34"/>
      <c r="L9" s="34"/>
      <c r="M9" s="34">
        <f t="shared" si="0"/>
        <v>15</v>
      </c>
      <c r="N9" s="55" t="s">
        <v>18</v>
      </c>
      <c r="O9" s="56" t="s">
        <v>173</v>
      </c>
      <c r="P9" s="51" t="s">
        <v>199</v>
      </c>
    </row>
    <row r="10" spans="1:16" ht="27" x14ac:dyDescent="0.25">
      <c r="A10" s="31">
        <v>262</v>
      </c>
      <c r="B10" s="31" t="s">
        <v>27</v>
      </c>
      <c r="C10" s="32" t="s">
        <v>20</v>
      </c>
      <c r="D10" s="31" t="s">
        <v>32</v>
      </c>
      <c r="E10" s="31" t="s">
        <v>33</v>
      </c>
      <c r="F10" s="33">
        <v>15</v>
      </c>
      <c r="G10" s="34"/>
      <c r="H10" s="34"/>
      <c r="I10" s="34"/>
      <c r="J10" s="34"/>
      <c r="K10" s="34"/>
      <c r="L10" s="34"/>
      <c r="M10" s="34">
        <f t="shared" si="0"/>
        <v>15</v>
      </c>
      <c r="N10" s="55" t="s">
        <v>18</v>
      </c>
      <c r="O10" s="56" t="s">
        <v>34</v>
      </c>
      <c r="P10" s="51" t="s">
        <v>198</v>
      </c>
    </row>
    <row r="11" spans="1:16" ht="60" x14ac:dyDescent="0.25">
      <c r="A11" s="31">
        <v>264</v>
      </c>
      <c r="B11" s="31" t="s">
        <v>35</v>
      </c>
      <c r="C11" s="32" t="s">
        <v>36</v>
      </c>
      <c r="D11" s="31" t="s">
        <v>37</v>
      </c>
      <c r="E11" s="31" t="s">
        <v>38</v>
      </c>
      <c r="F11" s="33">
        <v>15</v>
      </c>
      <c r="G11" s="34"/>
      <c r="H11" s="34"/>
      <c r="I11" s="34"/>
      <c r="J11" s="34"/>
      <c r="K11" s="34"/>
      <c r="L11" s="34"/>
      <c r="M11" s="34">
        <f t="shared" si="0"/>
        <v>15</v>
      </c>
      <c r="N11" s="55" t="s">
        <v>18</v>
      </c>
      <c r="O11" s="56" t="s">
        <v>39</v>
      </c>
      <c r="P11" s="51" t="s">
        <v>200</v>
      </c>
    </row>
    <row r="12" spans="1:16" ht="27" x14ac:dyDescent="0.25">
      <c r="A12" s="31">
        <v>269</v>
      </c>
      <c r="B12" s="31" t="s">
        <v>27</v>
      </c>
      <c r="C12" s="32" t="s">
        <v>20</v>
      </c>
      <c r="D12" s="31" t="s">
        <v>40</v>
      </c>
      <c r="E12" s="31" t="s">
        <v>38</v>
      </c>
      <c r="F12" s="33">
        <v>15</v>
      </c>
      <c r="G12" s="34"/>
      <c r="H12" s="34"/>
      <c r="I12" s="34"/>
      <c r="J12" s="34"/>
      <c r="K12" s="34"/>
      <c r="L12" s="34"/>
      <c r="M12" s="34">
        <f t="shared" si="0"/>
        <v>15</v>
      </c>
      <c r="N12" s="55" t="s">
        <v>18</v>
      </c>
      <c r="O12" s="56" t="s">
        <v>39</v>
      </c>
      <c r="P12" s="51" t="s">
        <v>198</v>
      </c>
    </row>
    <row r="13" spans="1:16" ht="27" x14ac:dyDescent="0.25">
      <c r="A13" s="31">
        <v>275</v>
      </c>
      <c r="B13" s="31" t="s">
        <v>27</v>
      </c>
      <c r="C13" s="32" t="s">
        <v>20</v>
      </c>
      <c r="D13" s="31" t="s">
        <v>43</v>
      </c>
      <c r="E13" s="31" t="s">
        <v>44</v>
      </c>
      <c r="F13" s="33">
        <v>15</v>
      </c>
      <c r="G13" s="34"/>
      <c r="H13" s="34"/>
      <c r="I13" s="34"/>
      <c r="J13" s="34"/>
      <c r="K13" s="34"/>
      <c r="L13" s="34"/>
      <c r="M13" s="34">
        <f t="shared" si="0"/>
        <v>15</v>
      </c>
      <c r="N13" s="55" t="s">
        <v>18</v>
      </c>
      <c r="O13" s="56" t="s">
        <v>45</v>
      </c>
      <c r="P13" s="51" t="s">
        <v>198</v>
      </c>
    </row>
    <row r="14" spans="1:16" ht="27" x14ac:dyDescent="0.25">
      <c r="A14" s="31">
        <v>278</v>
      </c>
      <c r="B14" s="31" t="s">
        <v>46</v>
      </c>
      <c r="C14" s="32" t="s">
        <v>20</v>
      </c>
      <c r="D14" s="31" t="s">
        <v>43</v>
      </c>
      <c r="E14" s="31" t="s">
        <v>44</v>
      </c>
      <c r="F14" s="33">
        <v>15</v>
      </c>
      <c r="G14" s="35"/>
      <c r="H14" s="35"/>
      <c r="I14" s="35"/>
      <c r="J14" s="35"/>
      <c r="K14" s="35"/>
      <c r="L14" s="35"/>
      <c r="M14" s="34">
        <f t="shared" si="0"/>
        <v>15</v>
      </c>
      <c r="N14" s="55" t="s">
        <v>18</v>
      </c>
      <c r="O14" s="56" t="s">
        <v>45</v>
      </c>
      <c r="P14" s="51" t="s">
        <v>201</v>
      </c>
    </row>
    <row r="15" spans="1:16" ht="75" x14ac:dyDescent="0.25">
      <c r="A15" s="31">
        <v>280</v>
      </c>
      <c r="B15" s="31" t="s">
        <v>47</v>
      </c>
      <c r="C15" s="32" t="s">
        <v>20</v>
      </c>
      <c r="D15" s="31" t="s">
        <v>48</v>
      </c>
      <c r="E15" s="31" t="s">
        <v>44</v>
      </c>
      <c r="F15" s="33">
        <v>15</v>
      </c>
      <c r="G15" s="34"/>
      <c r="H15" s="34"/>
      <c r="I15" s="34"/>
      <c r="J15" s="34"/>
      <c r="K15" s="34"/>
      <c r="L15" s="34"/>
      <c r="M15" s="34">
        <f t="shared" si="0"/>
        <v>15</v>
      </c>
      <c r="N15" s="55" t="s">
        <v>18</v>
      </c>
      <c r="O15" s="56" t="s">
        <v>49</v>
      </c>
      <c r="P15" s="51" t="s">
        <v>202</v>
      </c>
    </row>
    <row r="16" spans="1:16" ht="27" x14ac:dyDescent="0.25">
      <c r="A16" s="31">
        <v>283</v>
      </c>
      <c r="B16" s="31" t="s">
        <v>50</v>
      </c>
      <c r="C16" s="32" t="s">
        <v>51</v>
      </c>
      <c r="D16" s="31" t="s">
        <v>52</v>
      </c>
      <c r="E16" s="31" t="s">
        <v>53</v>
      </c>
      <c r="F16" s="33">
        <v>15</v>
      </c>
      <c r="G16" s="34"/>
      <c r="H16" s="34"/>
      <c r="I16" s="34"/>
      <c r="J16" s="34"/>
      <c r="K16" s="34"/>
      <c r="L16" s="34"/>
      <c r="M16" s="34">
        <f t="shared" si="0"/>
        <v>15</v>
      </c>
      <c r="N16" s="55" t="s">
        <v>18</v>
      </c>
      <c r="O16" s="56" t="s">
        <v>29</v>
      </c>
      <c r="P16" s="51" t="s">
        <v>203</v>
      </c>
    </row>
    <row r="17" spans="1:16" ht="150" x14ac:dyDescent="0.25">
      <c r="A17" s="31">
        <v>287</v>
      </c>
      <c r="B17" s="31" t="s">
        <v>19</v>
      </c>
      <c r="C17" s="32" t="s">
        <v>20</v>
      </c>
      <c r="D17" s="31" t="s">
        <v>54</v>
      </c>
      <c r="E17" s="31" t="s">
        <v>55</v>
      </c>
      <c r="F17" s="33">
        <v>45</v>
      </c>
      <c r="G17" s="34"/>
      <c r="H17" s="34"/>
      <c r="I17" s="34"/>
      <c r="J17" s="34">
        <v>200</v>
      </c>
      <c r="K17" s="34"/>
      <c r="L17" s="34"/>
      <c r="M17" s="34">
        <f t="shared" si="0"/>
        <v>245</v>
      </c>
      <c r="N17" s="55" t="s">
        <v>18</v>
      </c>
      <c r="O17" s="56" t="s">
        <v>56</v>
      </c>
      <c r="P17" s="51" t="s">
        <v>204</v>
      </c>
    </row>
    <row r="18" spans="1:16" ht="60" x14ac:dyDescent="0.25">
      <c r="A18" s="31">
        <v>292</v>
      </c>
      <c r="B18" s="31" t="s">
        <v>46</v>
      </c>
      <c r="C18" s="32" t="s">
        <v>20</v>
      </c>
      <c r="D18" s="31" t="s">
        <v>57</v>
      </c>
      <c r="E18" s="31" t="s">
        <v>58</v>
      </c>
      <c r="F18" s="33">
        <v>15</v>
      </c>
      <c r="G18" s="34"/>
      <c r="H18" s="34"/>
      <c r="I18" s="34"/>
      <c r="J18" s="34"/>
      <c r="K18" s="34"/>
      <c r="L18" s="34"/>
      <c r="M18" s="34">
        <f t="shared" si="0"/>
        <v>15</v>
      </c>
      <c r="N18" s="55" t="s">
        <v>18</v>
      </c>
      <c r="O18" s="56" t="s">
        <v>59</v>
      </c>
      <c r="P18" s="51" t="s">
        <v>205</v>
      </c>
    </row>
    <row r="19" spans="1:16" ht="30" x14ac:dyDescent="0.25">
      <c r="A19" s="31">
        <v>294</v>
      </c>
      <c r="B19" s="31" t="s">
        <v>63</v>
      </c>
      <c r="C19" s="32" t="s">
        <v>20</v>
      </c>
      <c r="D19" s="31" t="s">
        <v>60</v>
      </c>
      <c r="E19" s="31" t="s">
        <v>61</v>
      </c>
      <c r="F19" s="33">
        <v>15</v>
      </c>
      <c r="G19" s="34"/>
      <c r="H19" s="34"/>
      <c r="I19" s="34"/>
      <c r="J19" s="34"/>
      <c r="K19" s="34"/>
      <c r="L19" s="34"/>
      <c r="M19" s="34">
        <f t="shared" si="0"/>
        <v>15</v>
      </c>
      <c r="N19" s="55" t="s">
        <v>18</v>
      </c>
      <c r="O19" s="56" t="s">
        <v>62</v>
      </c>
      <c r="P19" s="51" t="s">
        <v>206</v>
      </c>
    </row>
    <row r="20" spans="1:16" ht="45" x14ac:dyDescent="0.25">
      <c r="A20" s="31">
        <v>306</v>
      </c>
      <c r="B20" s="31" t="s">
        <v>47</v>
      </c>
      <c r="C20" s="32" t="s">
        <v>20</v>
      </c>
      <c r="D20" s="31" t="s">
        <v>65</v>
      </c>
      <c r="E20" s="31" t="s">
        <v>64</v>
      </c>
      <c r="F20" s="33">
        <v>30</v>
      </c>
      <c r="G20" s="34"/>
      <c r="H20" s="34"/>
      <c r="I20" s="34"/>
      <c r="J20" s="34"/>
      <c r="K20" s="34"/>
      <c r="L20" s="34"/>
      <c r="M20" s="34">
        <f t="shared" ref="M20:M35" si="1">F20+G20+H20+I20+J20+K20+L20</f>
        <v>30</v>
      </c>
      <c r="N20" s="55" t="s">
        <v>18</v>
      </c>
      <c r="O20" s="56" t="s">
        <v>56</v>
      </c>
      <c r="P20" s="51" t="s">
        <v>207</v>
      </c>
    </row>
    <row r="21" spans="1:16" ht="45" x14ac:dyDescent="0.25">
      <c r="A21" s="31">
        <v>307</v>
      </c>
      <c r="B21" s="31" t="s">
        <v>46</v>
      </c>
      <c r="C21" s="32" t="s">
        <v>20</v>
      </c>
      <c r="D21" s="31" t="s">
        <v>65</v>
      </c>
      <c r="E21" s="31" t="s">
        <v>64</v>
      </c>
      <c r="F21" s="33">
        <v>30</v>
      </c>
      <c r="G21" s="34"/>
      <c r="H21" s="34"/>
      <c r="I21" s="34"/>
      <c r="J21" s="34"/>
      <c r="K21" s="34"/>
      <c r="L21" s="34"/>
      <c r="M21" s="34">
        <f t="shared" si="1"/>
        <v>30</v>
      </c>
      <c r="N21" s="55" t="s">
        <v>18</v>
      </c>
      <c r="O21" s="56" t="s">
        <v>56</v>
      </c>
      <c r="P21" s="51" t="s">
        <v>207</v>
      </c>
    </row>
    <row r="22" spans="1:16" ht="45" x14ac:dyDescent="0.25">
      <c r="A22" s="31">
        <v>308</v>
      </c>
      <c r="B22" s="31" t="s">
        <v>66</v>
      </c>
      <c r="C22" s="32" t="s">
        <v>51</v>
      </c>
      <c r="D22" s="31" t="s">
        <v>65</v>
      </c>
      <c r="E22" s="31" t="s">
        <v>64</v>
      </c>
      <c r="F22" s="33">
        <v>30</v>
      </c>
      <c r="G22" s="34"/>
      <c r="H22" s="34"/>
      <c r="I22" s="34"/>
      <c r="J22" s="34"/>
      <c r="K22" s="34"/>
      <c r="L22" s="34"/>
      <c r="M22" s="34">
        <f t="shared" si="1"/>
        <v>30</v>
      </c>
      <c r="N22" s="55" t="s">
        <v>18</v>
      </c>
      <c r="O22" s="56" t="s">
        <v>56</v>
      </c>
      <c r="P22" s="51" t="s">
        <v>207</v>
      </c>
    </row>
    <row r="23" spans="1:16" ht="27" x14ac:dyDescent="0.25">
      <c r="A23" s="31">
        <v>321</v>
      </c>
      <c r="B23" s="31" t="s">
        <v>27</v>
      </c>
      <c r="C23" s="32" t="s">
        <v>20</v>
      </c>
      <c r="D23" s="31" t="s">
        <v>69</v>
      </c>
      <c r="E23" s="31" t="s">
        <v>64</v>
      </c>
      <c r="F23" s="34">
        <v>45</v>
      </c>
      <c r="G23" s="34"/>
      <c r="H23" s="34"/>
      <c r="I23" s="34"/>
      <c r="J23" s="34">
        <v>200</v>
      </c>
      <c r="K23" s="34"/>
      <c r="L23" s="34"/>
      <c r="M23" s="34">
        <f t="shared" si="1"/>
        <v>245</v>
      </c>
      <c r="N23" s="55" t="s">
        <v>18</v>
      </c>
      <c r="O23" s="56" t="s">
        <v>56</v>
      </c>
      <c r="P23" s="51" t="s">
        <v>198</v>
      </c>
    </row>
    <row r="24" spans="1:16" ht="27" x14ac:dyDescent="0.25">
      <c r="A24" s="31">
        <v>321</v>
      </c>
      <c r="B24" s="31" t="s">
        <v>27</v>
      </c>
      <c r="C24" s="32" t="s">
        <v>20</v>
      </c>
      <c r="D24" s="31" t="s">
        <v>69</v>
      </c>
      <c r="E24" s="31" t="s">
        <v>64</v>
      </c>
      <c r="F24" s="36"/>
      <c r="G24" s="34"/>
      <c r="H24" s="34"/>
      <c r="I24" s="34"/>
      <c r="J24" s="34">
        <v>-100</v>
      </c>
      <c r="K24" s="34"/>
      <c r="L24" s="34"/>
      <c r="M24" s="34">
        <f t="shared" si="1"/>
        <v>-100</v>
      </c>
      <c r="N24" s="55" t="s">
        <v>18</v>
      </c>
      <c r="O24" s="56" t="s">
        <v>56</v>
      </c>
      <c r="P24" s="51" t="s">
        <v>198</v>
      </c>
    </row>
    <row r="25" spans="1:16" ht="30" x14ac:dyDescent="0.25">
      <c r="A25" s="31">
        <v>322</v>
      </c>
      <c r="B25" s="31" t="s">
        <v>71</v>
      </c>
      <c r="C25" s="32" t="s">
        <v>72</v>
      </c>
      <c r="D25" s="31" t="s">
        <v>73</v>
      </c>
      <c r="E25" s="31" t="s">
        <v>74</v>
      </c>
      <c r="F25" s="33">
        <v>15</v>
      </c>
      <c r="G25" s="34"/>
      <c r="H25" s="34"/>
      <c r="I25" s="34"/>
      <c r="J25" s="34"/>
      <c r="K25" s="34"/>
      <c r="L25" s="34"/>
      <c r="M25" s="34">
        <f t="shared" si="1"/>
        <v>15</v>
      </c>
      <c r="N25" s="55" t="s">
        <v>18</v>
      </c>
      <c r="O25" s="56" t="s">
        <v>75</v>
      </c>
      <c r="P25" s="51" t="s">
        <v>208</v>
      </c>
    </row>
    <row r="26" spans="1:16" ht="27" x14ac:dyDescent="0.25">
      <c r="A26" s="31">
        <v>324</v>
      </c>
      <c r="B26" s="31" t="s">
        <v>76</v>
      </c>
      <c r="C26" s="32" t="s">
        <v>51</v>
      </c>
      <c r="D26" s="31" t="s">
        <v>77</v>
      </c>
      <c r="E26" s="31" t="s">
        <v>78</v>
      </c>
      <c r="F26" s="33">
        <v>15</v>
      </c>
      <c r="G26" s="34"/>
      <c r="H26" s="34"/>
      <c r="I26" s="34"/>
      <c r="J26" s="34"/>
      <c r="K26" s="34"/>
      <c r="L26" s="34"/>
      <c r="M26" s="34">
        <f t="shared" si="1"/>
        <v>15</v>
      </c>
      <c r="N26" s="55" t="s">
        <v>18</v>
      </c>
      <c r="O26" s="56" t="s">
        <v>75</v>
      </c>
      <c r="P26" s="51" t="s">
        <v>198</v>
      </c>
    </row>
    <row r="27" spans="1:16" ht="27" x14ac:dyDescent="0.25">
      <c r="A27" s="31">
        <v>325</v>
      </c>
      <c r="B27" s="31" t="s">
        <v>27</v>
      </c>
      <c r="C27" s="32" t="s">
        <v>20</v>
      </c>
      <c r="D27" s="31" t="s">
        <v>77</v>
      </c>
      <c r="E27" s="31" t="s">
        <v>78</v>
      </c>
      <c r="F27" s="33">
        <v>15</v>
      </c>
      <c r="G27" s="34"/>
      <c r="H27" s="34"/>
      <c r="I27" s="34"/>
      <c r="J27" s="34"/>
      <c r="K27" s="34"/>
      <c r="L27" s="34"/>
      <c r="M27" s="34">
        <f t="shared" si="1"/>
        <v>15</v>
      </c>
      <c r="N27" s="55" t="s">
        <v>18</v>
      </c>
      <c r="O27" s="56" t="s">
        <v>75</v>
      </c>
      <c r="P27" s="51" t="s">
        <v>198</v>
      </c>
    </row>
    <row r="28" spans="1:16" ht="30" x14ac:dyDescent="0.25">
      <c r="A28" s="31">
        <v>340</v>
      </c>
      <c r="B28" s="31" t="s">
        <v>82</v>
      </c>
      <c r="C28" s="32" t="s">
        <v>20</v>
      </c>
      <c r="D28" s="31" t="s">
        <v>83</v>
      </c>
      <c r="E28" s="31" t="s">
        <v>84</v>
      </c>
      <c r="F28" s="33">
        <v>15</v>
      </c>
      <c r="G28" s="34"/>
      <c r="H28" s="34"/>
      <c r="I28" s="34"/>
      <c r="J28" s="34"/>
      <c r="K28" s="34"/>
      <c r="L28" s="34"/>
      <c r="M28" s="34">
        <f t="shared" si="1"/>
        <v>15</v>
      </c>
      <c r="N28" s="55" t="s">
        <v>18</v>
      </c>
      <c r="O28" s="56" t="s">
        <v>39</v>
      </c>
      <c r="P28" s="51" t="s">
        <v>209</v>
      </c>
    </row>
    <row r="29" spans="1:16" ht="27" x14ac:dyDescent="0.25">
      <c r="A29" s="31">
        <v>343</v>
      </c>
      <c r="B29" s="31" t="s">
        <v>85</v>
      </c>
      <c r="C29" s="32" t="s">
        <v>86</v>
      </c>
      <c r="D29" s="31" t="s">
        <v>87</v>
      </c>
      <c r="E29" s="31" t="s">
        <v>80</v>
      </c>
      <c r="F29" s="33">
        <v>15</v>
      </c>
      <c r="G29" s="34"/>
      <c r="H29" s="34"/>
      <c r="I29" s="34"/>
      <c r="J29" s="34"/>
      <c r="K29" s="34"/>
      <c r="L29" s="34"/>
      <c r="M29" s="34">
        <f t="shared" si="1"/>
        <v>15</v>
      </c>
      <c r="N29" s="55" t="s">
        <v>18</v>
      </c>
      <c r="O29" s="56" t="s">
        <v>88</v>
      </c>
      <c r="P29" s="51" t="s">
        <v>210</v>
      </c>
    </row>
    <row r="30" spans="1:16" ht="27" x14ac:dyDescent="0.25">
      <c r="A30" s="31">
        <v>344</v>
      </c>
      <c r="B30" s="31" t="s">
        <v>89</v>
      </c>
      <c r="C30" s="32" t="s">
        <v>51</v>
      </c>
      <c r="D30" s="31" t="s">
        <v>87</v>
      </c>
      <c r="E30" s="31" t="s">
        <v>80</v>
      </c>
      <c r="F30" s="33">
        <v>15</v>
      </c>
      <c r="G30" s="34"/>
      <c r="H30" s="34"/>
      <c r="I30" s="34"/>
      <c r="J30" s="34"/>
      <c r="K30" s="34"/>
      <c r="L30" s="34"/>
      <c r="M30" s="34">
        <f t="shared" si="1"/>
        <v>15</v>
      </c>
      <c r="N30" s="55" t="s">
        <v>18</v>
      </c>
      <c r="O30" s="56" t="s">
        <v>88</v>
      </c>
      <c r="P30" s="51" t="s">
        <v>210</v>
      </c>
    </row>
    <row r="31" spans="1:16" ht="27" x14ac:dyDescent="0.25">
      <c r="A31" s="31">
        <v>345</v>
      </c>
      <c r="B31" s="31" t="s">
        <v>90</v>
      </c>
      <c r="C31" s="32" t="s">
        <v>86</v>
      </c>
      <c r="D31" s="31" t="s">
        <v>87</v>
      </c>
      <c r="E31" s="31" t="s">
        <v>80</v>
      </c>
      <c r="F31" s="33">
        <v>15</v>
      </c>
      <c r="G31" s="34"/>
      <c r="H31" s="34"/>
      <c r="I31" s="34"/>
      <c r="J31" s="34"/>
      <c r="K31" s="34"/>
      <c r="L31" s="34"/>
      <c r="M31" s="34">
        <f t="shared" si="1"/>
        <v>15</v>
      </c>
      <c r="N31" s="55" t="s">
        <v>18</v>
      </c>
      <c r="O31" s="56" t="s">
        <v>88</v>
      </c>
      <c r="P31" s="51" t="s">
        <v>210</v>
      </c>
    </row>
    <row r="32" spans="1:16" ht="27" x14ac:dyDescent="0.25">
      <c r="A32" s="31">
        <v>349</v>
      </c>
      <c r="B32" s="31" t="s">
        <v>27</v>
      </c>
      <c r="C32" s="32" t="s">
        <v>20</v>
      </c>
      <c r="D32" s="31" t="s">
        <v>91</v>
      </c>
      <c r="E32" s="31" t="s">
        <v>80</v>
      </c>
      <c r="F32" s="33">
        <v>15</v>
      </c>
      <c r="G32" s="34"/>
      <c r="H32" s="34"/>
      <c r="I32" s="34"/>
      <c r="J32" s="34"/>
      <c r="K32" s="34"/>
      <c r="L32" s="34"/>
      <c r="M32" s="34">
        <f t="shared" si="1"/>
        <v>15</v>
      </c>
      <c r="N32" s="55" t="s">
        <v>18</v>
      </c>
      <c r="O32" s="56" t="s">
        <v>88</v>
      </c>
      <c r="P32" s="51" t="s">
        <v>198</v>
      </c>
    </row>
    <row r="33" spans="1:16" ht="27" x14ac:dyDescent="0.25">
      <c r="A33" s="31">
        <v>350</v>
      </c>
      <c r="B33" s="31" t="s">
        <v>76</v>
      </c>
      <c r="C33" s="32" t="s">
        <v>51</v>
      </c>
      <c r="D33" s="31" t="s">
        <v>91</v>
      </c>
      <c r="E33" s="31" t="s">
        <v>80</v>
      </c>
      <c r="F33" s="33">
        <v>15</v>
      </c>
      <c r="G33" s="34"/>
      <c r="H33" s="34"/>
      <c r="I33" s="34"/>
      <c r="J33" s="34"/>
      <c r="K33" s="34"/>
      <c r="L33" s="34"/>
      <c r="M33" s="34">
        <f t="shared" si="1"/>
        <v>15</v>
      </c>
      <c r="N33" s="55" t="s">
        <v>18</v>
      </c>
      <c r="O33" s="56" t="s">
        <v>88</v>
      </c>
      <c r="P33" s="51" t="s">
        <v>198</v>
      </c>
    </row>
    <row r="34" spans="1:16" ht="105" x14ac:dyDescent="0.25">
      <c r="A34" s="31">
        <v>353</v>
      </c>
      <c r="B34" s="31" t="s">
        <v>46</v>
      </c>
      <c r="C34" s="32" t="s">
        <v>20</v>
      </c>
      <c r="D34" s="31" t="s">
        <v>92</v>
      </c>
      <c r="E34" s="31" t="s">
        <v>93</v>
      </c>
      <c r="F34" s="33">
        <v>15</v>
      </c>
      <c r="G34" s="34"/>
      <c r="H34" s="34"/>
      <c r="I34" s="34"/>
      <c r="J34" s="34"/>
      <c r="K34" s="34"/>
      <c r="L34" s="34"/>
      <c r="M34" s="34">
        <f t="shared" si="1"/>
        <v>15</v>
      </c>
      <c r="N34" s="55" t="s">
        <v>18</v>
      </c>
      <c r="O34" s="56" t="s">
        <v>49</v>
      </c>
      <c r="P34" s="51" t="s">
        <v>211</v>
      </c>
    </row>
    <row r="35" spans="1:16" ht="105" x14ac:dyDescent="0.25">
      <c r="A35" s="31">
        <v>354</v>
      </c>
      <c r="B35" s="31" t="s">
        <v>94</v>
      </c>
      <c r="C35" s="32" t="s">
        <v>20</v>
      </c>
      <c r="D35" s="31" t="s">
        <v>92</v>
      </c>
      <c r="E35" s="31" t="s">
        <v>93</v>
      </c>
      <c r="F35" s="33">
        <v>15</v>
      </c>
      <c r="G35" s="34"/>
      <c r="H35" s="34"/>
      <c r="I35" s="34"/>
      <c r="J35" s="34"/>
      <c r="K35" s="34"/>
      <c r="L35" s="34"/>
      <c r="M35" s="34">
        <f t="shared" si="1"/>
        <v>15</v>
      </c>
      <c r="N35" s="55" t="s">
        <v>18</v>
      </c>
      <c r="O35" s="56" t="s">
        <v>49</v>
      </c>
      <c r="P35" s="51" t="s">
        <v>211</v>
      </c>
    </row>
    <row r="36" spans="1:16" ht="27" x14ac:dyDescent="0.25">
      <c r="A36" s="31">
        <v>363</v>
      </c>
      <c r="B36" s="31" t="s">
        <v>50</v>
      </c>
      <c r="C36" s="32" t="s">
        <v>51</v>
      </c>
      <c r="D36" s="31" t="s">
        <v>95</v>
      </c>
      <c r="E36" s="31" t="s">
        <v>96</v>
      </c>
      <c r="F36" s="33">
        <v>15</v>
      </c>
      <c r="G36" s="34"/>
      <c r="H36" s="34"/>
      <c r="I36" s="34"/>
      <c r="J36" s="34"/>
      <c r="K36" s="34"/>
      <c r="L36" s="34"/>
      <c r="M36" s="34">
        <f t="shared" ref="M36:M46" si="2">F36+G36+H36+I36+J36+K36+L36</f>
        <v>15</v>
      </c>
      <c r="N36" s="55" t="s">
        <v>18</v>
      </c>
      <c r="O36" s="56" t="s">
        <v>174</v>
      </c>
      <c r="P36" s="51" t="s">
        <v>212</v>
      </c>
    </row>
    <row r="37" spans="1:16" ht="27" x14ac:dyDescent="0.25">
      <c r="A37" s="31">
        <v>368</v>
      </c>
      <c r="B37" s="31" t="s">
        <v>27</v>
      </c>
      <c r="C37" s="32" t="s">
        <v>20</v>
      </c>
      <c r="D37" s="31" t="s">
        <v>97</v>
      </c>
      <c r="E37" s="31" t="s">
        <v>96</v>
      </c>
      <c r="F37" s="33">
        <v>30</v>
      </c>
      <c r="G37" s="34"/>
      <c r="H37" s="34"/>
      <c r="I37" s="34"/>
      <c r="J37" s="34">
        <v>90</v>
      </c>
      <c r="K37" s="34"/>
      <c r="L37" s="34"/>
      <c r="M37" s="34">
        <f t="shared" si="2"/>
        <v>120</v>
      </c>
      <c r="N37" s="55" t="s">
        <v>18</v>
      </c>
      <c r="O37" s="56" t="s">
        <v>68</v>
      </c>
      <c r="P37" s="51" t="s">
        <v>198</v>
      </c>
    </row>
    <row r="38" spans="1:16" ht="150" x14ac:dyDescent="0.25">
      <c r="A38" s="31">
        <v>370</v>
      </c>
      <c r="B38" s="31" t="s">
        <v>21</v>
      </c>
      <c r="C38" s="32" t="s">
        <v>22</v>
      </c>
      <c r="D38" s="31" t="s">
        <v>98</v>
      </c>
      <c r="E38" s="31" t="s">
        <v>96</v>
      </c>
      <c r="F38" s="34">
        <v>30</v>
      </c>
      <c r="G38" s="34"/>
      <c r="H38" s="34"/>
      <c r="I38" s="34"/>
      <c r="J38" s="34">
        <v>180</v>
      </c>
      <c r="K38" s="34"/>
      <c r="L38" s="34"/>
      <c r="M38" s="34">
        <f t="shared" si="2"/>
        <v>210</v>
      </c>
      <c r="N38" s="55" t="s">
        <v>18</v>
      </c>
      <c r="O38" s="56" t="s">
        <v>68</v>
      </c>
      <c r="P38" s="51" t="s">
        <v>213</v>
      </c>
    </row>
    <row r="39" spans="1:16" ht="27" x14ac:dyDescent="0.25">
      <c r="A39" s="31">
        <v>373</v>
      </c>
      <c r="B39" s="31" t="s">
        <v>47</v>
      </c>
      <c r="C39" s="32" t="s">
        <v>20</v>
      </c>
      <c r="D39" s="31" t="s">
        <v>99</v>
      </c>
      <c r="E39" s="31" t="s">
        <v>100</v>
      </c>
      <c r="F39" s="33">
        <v>15</v>
      </c>
      <c r="G39" s="34"/>
      <c r="H39" s="34"/>
      <c r="I39" s="34"/>
      <c r="J39" s="34"/>
      <c r="K39" s="34"/>
      <c r="L39" s="34"/>
      <c r="M39" s="34">
        <f t="shared" si="2"/>
        <v>15</v>
      </c>
      <c r="N39" s="55" t="s">
        <v>18</v>
      </c>
      <c r="O39" s="56" t="s">
        <v>39</v>
      </c>
      <c r="P39" s="51" t="s">
        <v>214</v>
      </c>
    </row>
    <row r="40" spans="1:16" ht="120" x14ac:dyDescent="0.25">
      <c r="A40" s="31">
        <v>375</v>
      </c>
      <c r="B40" s="31" t="s">
        <v>101</v>
      </c>
      <c r="C40" s="32" t="s">
        <v>20</v>
      </c>
      <c r="D40" s="31" t="s">
        <v>102</v>
      </c>
      <c r="E40" s="31" t="s">
        <v>100</v>
      </c>
      <c r="F40" s="33">
        <v>30</v>
      </c>
      <c r="G40" s="34"/>
      <c r="H40" s="34"/>
      <c r="I40" s="34"/>
      <c r="J40" s="34"/>
      <c r="K40" s="34"/>
      <c r="L40" s="34"/>
      <c r="M40" s="34">
        <f t="shared" si="2"/>
        <v>30</v>
      </c>
      <c r="N40" s="55" t="s">
        <v>18</v>
      </c>
      <c r="O40" s="56" t="s">
        <v>31</v>
      </c>
      <c r="P40" s="51" t="s">
        <v>215</v>
      </c>
    </row>
    <row r="41" spans="1:16" ht="30" x14ac:dyDescent="0.25">
      <c r="A41" s="31">
        <v>380</v>
      </c>
      <c r="B41" s="31" t="s">
        <v>21</v>
      </c>
      <c r="C41" s="32" t="s">
        <v>22</v>
      </c>
      <c r="D41" s="31" t="s">
        <v>105</v>
      </c>
      <c r="E41" s="31" t="s">
        <v>103</v>
      </c>
      <c r="F41" s="33">
        <v>15</v>
      </c>
      <c r="G41" s="34"/>
      <c r="H41" s="34"/>
      <c r="I41" s="34"/>
      <c r="J41" s="34"/>
      <c r="K41" s="34"/>
      <c r="L41" s="34"/>
      <c r="M41" s="34">
        <f t="shared" si="2"/>
        <v>15</v>
      </c>
      <c r="N41" s="55" t="s">
        <v>18</v>
      </c>
      <c r="O41" s="56" t="s">
        <v>104</v>
      </c>
      <c r="P41" s="51" t="s">
        <v>216</v>
      </c>
    </row>
    <row r="42" spans="1:16" ht="60" x14ac:dyDescent="0.25">
      <c r="A42" s="31">
        <v>390</v>
      </c>
      <c r="B42" s="31" t="s">
        <v>21</v>
      </c>
      <c r="C42" s="32" t="s">
        <v>22</v>
      </c>
      <c r="D42" s="31" t="s">
        <v>107</v>
      </c>
      <c r="E42" s="31" t="s">
        <v>108</v>
      </c>
      <c r="F42" s="33">
        <v>15</v>
      </c>
      <c r="G42" s="34"/>
      <c r="H42" s="34"/>
      <c r="I42" s="34"/>
      <c r="J42" s="34"/>
      <c r="K42" s="34"/>
      <c r="L42" s="34"/>
      <c r="M42" s="34">
        <f t="shared" si="2"/>
        <v>15</v>
      </c>
      <c r="N42" s="55" t="s">
        <v>18</v>
      </c>
      <c r="O42" s="56" t="s">
        <v>59</v>
      </c>
      <c r="P42" s="51" t="s">
        <v>217</v>
      </c>
    </row>
    <row r="43" spans="1:16" ht="27" x14ac:dyDescent="0.25">
      <c r="A43" s="31">
        <v>402</v>
      </c>
      <c r="B43" s="31" t="s">
        <v>27</v>
      </c>
      <c r="C43" s="32" t="s">
        <v>20</v>
      </c>
      <c r="D43" s="31" t="s">
        <v>109</v>
      </c>
      <c r="E43" s="31" t="s">
        <v>110</v>
      </c>
      <c r="F43" s="33">
        <v>45</v>
      </c>
      <c r="G43" s="34"/>
      <c r="H43" s="34"/>
      <c r="I43" s="34"/>
      <c r="J43" s="34">
        <v>300</v>
      </c>
      <c r="K43" s="34"/>
      <c r="L43" s="34"/>
      <c r="M43" s="34">
        <f t="shared" si="2"/>
        <v>345</v>
      </c>
      <c r="N43" s="55" t="s">
        <v>18</v>
      </c>
      <c r="O43" s="56" t="s">
        <v>56</v>
      </c>
      <c r="P43" s="51" t="s">
        <v>198</v>
      </c>
    </row>
    <row r="44" spans="1:16" ht="45" x14ac:dyDescent="0.25">
      <c r="A44" s="31">
        <v>411</v>
      </c>
      <c r="B44" s="31" t="s">
        <v>113</v>
      </c>
      <c r="C44" s="32" t="s">
        <v>72</v>
      </c>
      <c r="D44" s="31" t="s">
        <v>112</v>
      </c>
      <c r="E44" s="31" t="s">
        <v>110</v>
      </c>
      <c r="F44" s="33">
        <v>30</v>
      </c>
      <c r="G44" s="34"/>
      <c r="H44" s="34"/>
      <c r="I44" s="34"/>
      <c r="J44" s="34">
        <v>252.24</v>
      </c>
      <c r="K44" s="34"/>
      <c r="L44" s="34"/>
      <c r="M44" s="34">
        <f t="shared" si="2"/>
        <v>282.24</v>
      </c>
      <c r="N44" s="55" t="s">
        <v>18</v>
      </c>
      <c r="O44" s="56" t="s">
        <v>56</v>
      </c>
      <c r="P44" s="51" t="s">
        <v>218</v>
      </c>
    </row>
    <row r="45" spans="1:16" ht="45" x14ac:dyDescent="0.25">
      <c r="A45" s="31">
        <v>414</v>
      </c>
      <c r="B45" s="31" t="s">
        <v>47</v>
      </c>
      <c r="C45" s="32" t="s">
        <v>20</v>
      </c>
      <c r="D45" s="31" t="s">
        <v>115</v>
      </c>
      <c r="E45" s="31" t="s">
        <v>116</v>
      </c>
      <c r="F45" s="33">
        <v>15</v>
      </c>
      <c r="G45" s="34"/>
      <c r="H45" s="34"/>
      <c r="I45" s="34"/>
      <c r="J45" s="34"/>
      <c r="K45" s="34"/>
      <c r="L45" s="34"/>
      <c r="M45" s="34">
        <f t="shared" si="2"/>
        <v>15</v>
      </c>
      <c r="N45" s="55" t="s">
        <v>18</v>
      </c>
      <c r="O45" s="56" t="s">
        <v>75</v>
      </c>
      <c r="P45" s="51" t="s">
        <v>219</v>
      </c>
    </row>
    <row r="46" spans="1:16" ht="30" x14ac:dyDescent="0.25">
      <c r="A46" s="31">
        <v>417</v>
      </c>
      <c r="B46" s="31" t="s">
        <v>82</v>
      </c>
      <c r="C46" s="32" t="s">
        <v>20</v>
      </c>
      <c r="D46" s="31" t="s">
        <v>117</v>
      </c>
      <c r="E46" s="31" t="s">
        <v>116</v>
      </c>
      <c r="F46" s="33">
        <v>15</v>
      </c>
      <c r="G46" s="34"/>
      <c r="H46" s="34"/>
      <c r="I46" s="34"/>
      <c r="J46" s="34"/>
      <c r="K46" s="34"/>
      <c r="L46" s="34"/>
      <c r="M46" s="34">
        <f t="shared" si="2"/>
        <v>15</v>
      </c>
      <c r="N46" s="55" t="s">
        <v>18</v>
      </c>
      <c r="O46" s="56" t="s">
        <v>81</v>
      </c>
      <c r="P46" s="51" t="s">
        <v>220</v>
      </c>
    </row>
    <row r="47" spans="1:16" ht="30" x14ac:dyDescent="0.25">
      <c r="A47" s="31">
        <v>425</v>
      </c>
      <c r="B47" s="31" t="s">
        <v>113</v>
      </c>
      <c r="C47" s="32" t="s">
        <v>72</v>
      </c>
      <c r="D47" s="31" t="s">
        <v>119</v>
      </c>
      <c r="E47" s="31" t="s">
        <v>120</v>
      </c>
      <c r="F47" s="33">
        <v>15</v>
      </c>
      <c r="G47" s="34"/>
      <c r="H47" s="34"/>
      <c r="I47" s="34"/>
      <c r="J47" s="34"/>
      <c r="K47" s="34"/>
      <c r="L47" s="34"/>
      <c r="M47" s="34">
        <f t="shared" ref="M47:M52" si="3">F47+G47+H47+I47+J47+K47+L47</f>
        <v>15</v>
      </c>
      <c r="N47" s="55" t="s">
        <v>18</v>
      </c>
      <c r="O47" s="56" t="s">
        <v>49</v>
      </c>
      <c r="P47" s="51" t="s">
        <v>221</v>
      </c>
    </row>
    <row r="48" spans="1:16" ht="27" x14ac:dyDescent="0.25">
      <c r="A48" s="31">
        <v>429</v>
      </c>
      <c r="B48" s="31" t="s">
        <v>27</v>
      </c>
      <c r="C48" s="32" t="s">
        <v>20</v>
      </c>
      <c r="D48" s="31" t="s">
        <v>121</v>
      </c>
      <c r="E48" s="31" t="s">
        <v>120</v>
      </c>
      <c r="F48" s="33">
        <v>15</v>
      </c>
      <c r="G48" s="34"/>
      <c r="H48" s="34"/>
      <c r="I48" s="34"/>
      <c r="J48" s="34"/>
      <c r="K48" s="34"/>
      <c r="L48" s="34"/>
      <c r="M48" s="34">
        <f t="shared" si="3"/>
        <v>15</v>
      </c>
      <c r="N48" s="55" t="s">
        <v>18</v>
      </c>
      <c r="O48" s="56" t="s">
        <v>49</v>
      </c>
      <c r="P48" s="51" t="s">
        <v>198</v>
      </c>
    </row>
    <row r="49" spans="1:16" ht="27" x14ac:dyDescent="0.25">
      <c r="A49" s="31">
        <v>430</v>
      </c>
      <c r="B49" s="31" t="s">
        <v>76</v>
      </c>
      <c r="C49" s="32" t="s">
        <v>51</v>
      </c>
      <c r="D49" s="31" t="s">
        <v>121</v>
      </c>
      <c r="E49" s="31" t="s">
        <v>120</v>
      </c>
      <c r="F49" s="33">
        <v>15</v>
      </c>
      <c r="G49" s="34"/>
      <c r="H49" s="34"/>
      <c r="I49" s="34"/>
      <c r="J49" s="34"/>
      <c r="K49" s="34"/>
      <c r="L49" s="34"/>
      <c r="M49" s="34">
        <f t="shared" si="3"/>
        <v>15</v>
      </c>
      <c r="N49" s="55" t="s">
        <v>18</v>
      </c>
      <c r="O49" s="56" t="s">
        <v>49</v>
      </c>
      <c r="P49" s="51" t="s">
        <v>198</v>
      </c>
    </row>
    <row r="50" spans="1:16" ht="45" x14ac:dyDescent="0.25">
      <c r="A50" s="31">
        <v>441</v>
      </c>
      <c r="B50" s="31" t="s">
        <v>19</v>
      </c>
      <c r="C50" s="32" t="s">
        <v>20</v>
      </c>
      <c r="D50" s="31" t="s">
        <v>123</v>
      </c>
      <c r="E50" s="31" t="s">
        <v>122</v>
      </c>
      <c r="F50" s="33">
        <v>15</v>
      </c>
      <c r="G50" s="34"/>
      <c r="H50" s="34"/>
      <c r="I50" s="34"/>
      <c r="J50" s="34"/>
      <c r="K50" s="34"/>
      <c r="L50" s="34"/>
      <c r="M50" s="34">
        <f t="shared" si="3"/>
        <v>15</v>
      </c>
      <c r="N50" s="55" t="s">
        <v>18</v>
      </c>
      <c r="O50" s="56" t="s">
        <v>81</v>
      </c>
      <c r="P50" s="51" t="s">
        <v>222</v>
      </c>
    </row>
    <row r="51" spans="1:16" s="20" customFormat="1" ht="60" x14ac:dyDescent="0.25">
      <c r="A51" s="31">
        <v>448</v>
      </c>
      <c r="B51" s="31" t="s">
        <v>21</v>
      </c>
      <c r="C51" s="32" t="s">
        <v>22</v>
      </c>
      <c r="D51" s="31" t="s">
        <v>118</v>
      </c>
      <c r="E51" s="31" t="s">
        <v>111</v>
      </c>
      <c r="F51" s="37">
        <v>60</v>
      </c>
      <c r="G51" s="37"/>
      <c r="H51" s="37"/>
      <c r="I51" s="37"/>
      <c r="J51" s="37">
        <v>910.09</v>
      </c>
      <c r="K51" s="37"/>
      <c r="L51" s="37"/>
      <c r="M51" s="34">
        <f t="shared" si="3"/>
        <v>970.09</v>
      </c>
      <c r="N51" s="55" t="s">
        <v>18</v>
      </c>
      <c r="O51" s="56" t="s">
        <v>56</v>
      </c>
      <c r="P51" s="51" t="s">
        <v>223</v>
      </c>
    </row>
    <row r="52" spans="1:16" s="20" customFormat="1" ht="60" x14ac:dyDescent="0.25">
      <c r="A52" s="31">
        <v>448</v>
      </c>
      <c r="B52" s="31" t="s">
        <v>21</v>
      </c>
      <c r="C52" s="32" t="s">
        <v>22</v>
      </c>
      <c r="D52" s="31" t="s">
        <v>118</v>
      </c>
      <c r="E52" s="31" t="s">
        <v>111</v>
      </c>
      <c r="F52" s="37">
        <v>-15</v>
      </c>
      <c r="G52" s="37"/>
      <c r="H52" s="37"/>
      <c r="I52" s="37"/>
      <c r="J52" s="37">
        <v>-3.16</v>
      </c>
      <c r="K52" s="37"/>
      <c r="L52" s="37"/>
      <c r="M52" s="34">
        <f t="shared" si="3"/>
        <v>-18.16</v>
      </c>
      <c r="N52" s="55" t="s">
        <v>18</v>
      </c>
      <c r="O52" s="56" t="s">
        <v>56</v>
      </c>
      <c r="P52" s="51" t="s">
        <v>223</v>
      </c>
    </row>
    <row r="53" spans="1:16" ht="24" customHeight="1" x14ac:dyDescent="0.25">
      <c r="A53" s="21"/>
      <c r="B53" s="21"/>
      <c r="C53" s="18"/>
      <c r="D53" s="21"/>
      <c r="E53" s="21"/>
      <c r="F53" s="18"/>
      <c r="G53" s="18"/>
      <c r="H53" s="18"/>
      <c r="I53" s="18"/>
      <c r="J53" s="18"/>
      <c r="K53" s="18"/>
      <c r="L53" s="18"/>
      <c r="M53" s="22"/>
      <c r="N53" s="57"/>
      <c r="O53" s="58"/>
      <c r="P53" s="57"/>
    </row>
    <row r="60" spans="1:16" s="2" customFormat="1" ht="23.25" x14ac:dyDescent="0.35">
      <c r="A60" s="50" t="s">
        <v>124</v>
      </c>
      <c r="B60" s="50"/>
      <c r="C60" s="50"/>
      <c r="D60" s="50"/>
      <c r="E60" s="50"/>
      <c r="F60" s="4"/>
      <c r="G60" s="4"/>
      <c r="H60" s="4"/>
      <c r="I60" s="4"/>
      <c r="J60" s="4"/>
      <c r="K60" s="4"/>
      <c r="L60" s="4"/>
      <c r="M60" s="5"/>
      <c r="N60" s="60"/>
      <c r="O60" s="60"/>
      <c r="P60" s="52"/>
    </row>
    <row r="61" spans="1:16" s="2" customFormat="1" ht="15.75" thickBot="1" x14ac:dyDescent="0.3">
      <c r="A61" s="1"/>
      <c r="D61" s="3"/>
      <c r="F61" s="4"/>
      <c r="G61" s="4"/>
      <c r="H61" s="4"/>
      <c r="I61" s="4"/>
      <c r="J61" s="4"/>
      <c r="K61" s="4"/>
      <c r="L61" s="4"/>
      <c r="M61" s="5"/>
      <c r="N61" s="60"/>
      <c r="O61" s="60"/>
      <c r="P61" s="52"/>
    </row>
    <row r="62" spans="1:16" s="2" customFormat="1" ht="131.25" x14ac:dyDescent="0.25">
      <c r="A62" s="23" t="s">
        <v>1</v>
      </c>
      <c r="B62" s="24" t="s">
        <v>2</v>
      </c>
      <c r="C62" s="24" t="s">
        <v>3</v>
      </c>
      <c r="D62" s="24" t="s">
        <v>4</v>
      </c>
      <c r="E62" s="24" t="s">
        <v>5</v>
      </c>
      <c r="F62" s="25" t="s">
        <v>6</v>
      </c>
      <c r="G62" s="26" t="s">
        <v>7</v>
      </c>
      <c r="H62" s="27" t="s">
        <v>8</v>
      </c>
      <c r="I62" s="27" t="s">
        <v>9</v>
      </c>
      <c r="J62" s="27" t="s">
        <v>10</v>
      </c>
      <c r="K62" s="27" t="s">
        <v>11</v>
      </c>
      <c r="L62" s="28" t="s">
        <v>12</v>
      </c>
      <c r="M62" s="24" t="s">
        <v>13</v>
      </c>
      <c r="N62" s="11" t="s">
        <v>14</v>
      </c>
      <c r="O62" s="46" t="s">
        <v>15</v>
      </c>
      <c r="P62" s="65" t="s">
        <v>195</v>
      </c>
    </row>
    <row r="63" spans="1:16" ht="30" x14ac:dyDescent="0.25">
      <c r="A63" s="31">
        <v>6</v>
      </c>
      <c r="B63" s="31" t="s">
        <v>125</v>
      </c>
      <c r="C63" s="32" t="s">
        <v>22</v>
      </c>
      <c r="D63" s="31" t="s">
        <v>126</v>
      </c>
      <c r="E63" s="31" t="s">
        <v>28</v>
      </c>
      <c r="F63" s="39"/>
      <c r="G63" s="34"/>
      <c r="H63" s="34">
        <v>295.39999999999998</v>
      </c>
      <c r="I63" s="34"/>
      <c r="J63" s="34"/>
      <c r="K63" s="34"/>
      <c r="L63" s="34"/>
      <c r="M63" s="31">
        <f>F63+G63+H63+I63+J63+K63+L63</f>
        <v>295.39999999999998</v>
      </c>
      <c r="N63" s="55" t="s">
        <v>127</v>
      </c>
      <c r="O63" s="56" t="s">
        <v>128</v>
      </c>
      <c r="P63" s="51" t="s">
        <v>224</v>
      </c>
    </row>
    <row r="64" spans="1:16" ht="150" x14ac:dyDescent="0.25">
      <c r="A64" s="31">
        <v>7</v>
      </c>
      <c r="B64" s="31" t="s">
        <v>35</v>
      </c>
      <c r="C64" s="32" t="s">
        <v>36</v>
      </c>
      <c r="D64" s="31" t="s">
        <v>129</v>
      </c>
      <c r="E64" s="31" t="s">
        <v>42</v>
      </c>
      <c r="F64" s="39">
        <v>197.27</v>
      </c>
      <c r="G64" s="34"/>
      <c r="H64" s="34">
        <v>138.08000000000001</v>
      </c>
      <c r="I64" s="34"/>
      <c r="J64" s="34">
        <v>382.02</v>
      </c>
      <c r="K64" s="34">
        <v>2219.1999999999998</v>
      </c>
      <c r="L64" s="34"/>
      <c r="M64" s="31">
        <f t="shared" ref="M64:M102" si="4">F64+G64+H64+I64+J64+K64+L64</f>
        <v>2936.5699999999997</v>
      </c>
      <c r="N64" s="55" t="s">
        <v>127</v>
      </c>
      <c r="O64" s="56" t="s">
        <v>130</v>
      </c>
      <c r="P64" s="51" t="s">
        <v>225</v>
      </c>
    </row>
    <row r="65" spans="1:16" ht="150" x14ac:dyDescent="0.25">
      <c r="A65" s="31">
        <v>7</v>
      </c>
      <c r="B65" s="31" t="s">
        <v>35</v>
      </c>
      <c r="C65" s="32" t="s">
        <v>36</v>
      </c>
      <c r="D65" s="31" t="s">
        <v>129</v>
      </c>
      <c r="E65" s="31" t="s">
        <v>42</v>
      </c>
      <c r="F65" s="39"/>
      <c r="G65" s="34"/>
      <c r="H65" s="34"/>
      <c r="I65" s="34"/>
      <c r="J65" s="34">
        <v>19.62</v>
      </c>
      <c r="K65" s="34"/>
      <c r="L65" s="34"/>
      <c r="M65" s="31">
        <f t="shared" si="4"/>
        <v>19.62</v>
      </c>
      <c r="N65" s="55" t="s">
        <v>127</v>
      </c>
      <c r="O65" s="56" t="s">
        <v>130</v>
      </c>
      <c r="P65" s="51" t="s">
        <v>225</v>
      </c>
    </row>
    <row r="66" spans="1:16" ht="75" x14ac:dyDescent="0.25">
      <c r="A66" s="31">
        <v>8</v>
      </c>
      <c r="B66" s="31" t="s">
        <v>131</v>
      </c>
      <c r="C66" s="32" t="s">
        <v>22</v>
      </c>
      <c r="D66" s="31" t="s">
        <v>132</v>
      </c>
      <c r="E66" s="31" t="s">
        <v>41</v>
      </c>
      <c r="F66" s="39">
        <v>447.28</v>
      </c>
      <c r="G66" s="34">
        <v>89.46</v>
      </c>
      <c r="H66" s="34">
        <v>521.83000000000004</v>
      </c>
      <c r="I66" s="34"/>
      <c r="J66" s="34"/>
      <c r="K66" s="34"/>
      <c r="L66" s="34"/>
      <c r="M66" s="31">
        <f t="shared" si="4"/>
        <v>1058.5700000000002</v>
      </c>
      <c r="N66" s="55" t="s">
        <v>127</v>
      </c>
      <c r="O66" s="56" t="s">
        <v>133</v>
      </c>
      <c r="P66" s="51" t="s">
        <v>234</v>
      </c>
    </row>
    <row r="67" spans="1:16" ht="135" x14ac:dyDescent="0.25">
      <c r="A67" s="31">
        <v>9</v>
      </c>
      <c r="B67" s="31" t="s">
        <v>94</v>
      </c>
      <c r="C67" s="32" t="s">
        <v>20</v>
      </c>
      <c r="D67" s="31" t="s">
        <v>134</v>
      </c>
      <c r="E67" s="31" t="s">
        <v>24</v>
      </c>
      <c r="F67" s="39">
        <v>169.04</v>
      </c>
      <c r="G67" s="34">
        <v>76.069999999999993</v>
      </c>
      <c r="H67" s="34"/>
      <c r="I67" s="34"/>
      <c r="J67" s="34"/>
      <c r="K67" s="34"/>
      <c r="L67" s="34"/>
      <c r="M67" s="31">
        <f t="shared" si="4"/>
        <v>245.10999999999999</v>
      </c>
      <c r="N67" s="55" t="s">
        <v>127</v>
      </c>
      <c r="O67" s="56" t="s">
        <v>135</v>
      </c>
      <c r="P67" s="51" t="s">
        <v>235</v>
      </c>
    </row>
    <row r="68" spans="1:16" ht="60" x14ac:dyDescent="0.25">
      <c r="A68" s="31">
        <v>10</v>
      </c>
      <c r="B68" s="31" t="s">
        <v>21</v>
      </c>
      <c r="C68" s="32" t="s">
        <v>22</v>
      </c>
      <c r="D68" s="31" t="s">
        <v>136</v>
      </c>
      <c r="E68" s="31" t="s">
        <v>42</v>
      </c>
      <c r="F68" s="39">
        <v>312.01</v>
      </c>
      <c r="G68" s="34"/>
      <c r="H68" s="34">
        <v>218.41</v>
      </c>
      <c r="I68" s="34"/>
      <c r="J68" s="34"/>
      <c r="K68" s="34"/>
      <c r="L68" s="34"/>
      <c r="M68" s="31">
        <f t="shared" si="4"/>
        <v>530.41999999999996</v>
      </c>
      <c r="N68" s="55" t="s">
        <v>127</v>
      </c>
      <c r="O68" s="56" t="s">
        <v>137</v>
      </c>
      <c r="P68" s="51" t="s">
        <v>236</v>
      </c>
    </row>
    <row r="69" spans="1:16" ht="60" x14ac:dyDescent="0.25">
      <c r="A69" s="31">
        <v>11</v>
      </c>
      <c r="B69" s="31" t="s">
        <v>71</v>
      </c>
      <c r="C69" s="32" t="s">
        <v>72</v>
      </c>
      <c r="D69" s="31" t="s">
        <v>138</v>
      </c>
      <c r="E69" s="31" t="s">
        <v>53</v>
      </c>
      <c r="F69" s="39">
        <v>286.33</v>
      </c>
      <c r="G69" s="34"/>
      <c r="H69" s="34"/>
      <c r="I69" s="34">
        <v>229.07</v>
      </c>
      <c r="J69" s="34">
        <v>688.21</v>
      </c>
      <c r="K69" s="34"/>
      <c r="L69" s="34"/>
      <c r="M69" s="31">
        <f t="shared" si="4"/>
        <v>1203.6100000000001</v>
      </c>
      <c r="N69" s="55" t="s">
        <v>127</v>
      </c>
      <c r="O69" s="56" t="s">
        <v>130</v>
      </c>
      <c r="P69" s="51" t="s">
        <v>226</v>
      </c>
    </row>
    <row r="70" spans="1:16" ht="60" x14ac:dyDescent="0.25">
      <c r="A70" s="40" t="s">
        <v>139</v>
      </c>
      <c r="B70" s="31" t="s">
        <v>71</v>
      </c>
      <c r="C70" s="32" t="s">
        <v>72</v>
      </c>
      <c r="D70" s="31" t="s">
        <v>138</v>
      </c>
      <c r="E70" s="31" t="s">
        <v>53</v>
      </c>
      <c r="F70" s="39"/>
      <c r="G70" s="34"/>
      <c r="H70" s="34"/>
      <c r="I70" s="34"/>
      <c r="J70" s="34"/>
      <c r="K70" s="34">
        <v>1548.8</v>
      </c>
      <c r="L70" s="34"/>
      <c r="M70" s="31">
        <f t="shared" si="4"/>
        <v>1548.8</v>
      </c>
      <c r="N70" s="55" t="s">
        <v>127</v>
      </c>
      <c r="O70" s="56" t="s">
        <v>130</v>
      </c>
      <c r="P70" s="51" t="s">
        <v>226</v>
      </c>
    </row>
    <row r="71" spans="1:16" ht="60" x14ac:dyDescent="0.25">
      <c r="A71" s="40" t="s">
        <v>140</v>
      </c>
      <c r="B71" s="31" t="s">
        <v>71</v>
      </c>
      <c r="C71" s="32" t="s">
        <v>72</v>
      </c>
      <c r="D71" s="31" t="s">
        <v>138</v>
      </c>
      <c r="E71" s="31" t="s">
        <v>53</v>
      </c>
      <c r="F71" s="34"/>
      <c r="G71" s="34"/>
      <c r="H71" s="34"/>
      <c r="I71" s="34"/>
      <c r="J71" s="34">
        <v>18.829999999999998</v>
      </c>
      <c r="K71" s="34"/>
      <c r="L71" s="34"/>
      <c r="M71" s="31">
        <f t="shared" si="4"/>
        <v>18.829999999999998</v>
      </c>
      <c r="N71" s="55" t="s">
        <v>127</v>
      </c>
      <c r="O71" s="56" t="s">
        <v>130</v>
      </c>
      <c r="P71" s="51" t="s">
        <v>226</v>
      </c>
    </row>
    <row r="72" spans="1:16" ht="210" x14ac:dyDescent="0.25">
      <c r="A72" s="31">
        <v>12</v>
      </c>
      <c r="B72" s="31" t="s">
        <v>141</v>
      </c>
      <c r="C72" s="32" t="s">
        <v>51</v>
      </c>
      <c r="D72" s="31" t="s">
        <v>142</v>
      </c>
      <c r="E72" s="31" t="s">
        <v>67</v>
      </c>
      <c r="F72" s="39">
        <v>733.02</v>
      </c>
      <c r="G72" s="34">
        <v>219.91</v>
      </c>
      <c r="H72" s="34"/>
      <c r="I72" s="34"/>
      <c r="J72" s="34">
        <v>1092.67</v>
      </c>
      <c r="K72" s="34">
        <v>959</v>
      </c>
      <c r="L72" s="34"/>
      <c r="M72" s="31">
        <f t="shared" si="4"/>
        <v>3004.6</v>
      </c>
      <c r="N72" s="55" t="s">
        <v>127</v>
      </c>
      <c r="O72" s="56" t="s">
        <v>143</v>
      </c>
      <c r="P72" s="51" t="s">
        <v>233</v>
      </c>
    </row>
    <row r="73" spans="1:16" ht="210" x14ac:dyDescent="0.25">
      <c r="A73" s="40" t="s">
        <v>144</v>
      </c>
      <c r="B73" s="31" t="s">
        <v>141</v>
      </c>
      <c r="C73" s="32" t="s">
        <v>51</v>
      </c>
      <c r="D73" s="31" t="s">
        <v>142</v>
      </c>
      <c r="E73" s="31" t="s">
        <v>67</v>
      </c>
      <c r="F73" s="39"/>
      <c r="G73" s="34"/>
      <c r="H73" s="34"/>
      <c r="I73" s="34"/>
      <c r="J73" s="34">
        <v>167.22</v>
      </c>
      <c r="K73" s="34"/>
      <c r="L73" s="34"/>
      <c r="M73" s="31">
        <f t="shared" si="4"/>
        <v>167.22</v>
      </c>
      <c r="N73" s="55" t="s">
        <v>127</v>
      </c>
      <c r="O73" s="56" t="s">
        <v>143</v>
      </c>
      <c r="P73" s="51" t="s">
        <v>233</v>
      </c>
    </row>
    <row r="74" spans="1:16" ht="180" x14ac:dyDescent="0.25">
      <c r="A74" s="31">
        <v>13</v>
      </c>
      <c r="B74" s="31" t="s">
        <v>131</v>
      </c>
      <c r="C74" s="32" t="s">
        <v>22</v>
      </c>
      <c r="D74" s="31" t="s">
        <v>145</v>
      </c>
      <c r="E74" s="31" t="s">
        <v>146</v>
      </c>
      <c r="F74" s="39">
        <v>286.33</v>
      </c>
      <c r="G74" s="34"/>
      <c r="H74" s="34">
        <v>200.43</v>
      </c>
      <c r="I74" s="34">
        <v>688.21</v>
      </c>
      <c r="J74" s="34"/>
      <c r="K74" s="34"/>
      <c r="L74" s="34"/>
      <c r="M74" s="31">
        <f t="shared" si="4"/>
        <v>1174.97</v>
      </c>
      <c r="N74" s="55" t="s">
        <v>127</v>
      </c>
      <c r="O74" s="56" t="s">
        <v>130</v>
      </c>
      <c r="P74" s="51" t="s">
        <v>232</v>
      </c>
    </row>
    <row r="75" spans="1:16" ht="180" x14ac:dyDescent="0.25">
      <c r="A75" s="40" t="s">
        <v>147</v>
      </c>
      <c r="B75" s="31" t="s">
        <v>131</v>
      </c>
      <c r="C75" s="32" t="s">
        <v>22</v>
      </c>
      <c r="D75" s="31" t="s">
        <v>145</v>
      </c>
      <c r="E75" s="31" t="s">
        <v>146</v>
      </c>
      <c r="F75" s="39"/>
      <c r="G75" s="34"/>
      <c r="H75" s="34"/>
      <c r="I75" s="34"/>
      <c r="J75" s="34"/>
      <c r="K75" s="34">
        <v>1548.8</v>
      </c>
      <c r="L75" s="34"/>
      <c r="M75" s="31">
        <f t="shared" si="4"/>
        <v>1548.8</v>
      </c>
      <c r="N75" s="55" t="s">
        <v>127</v>
      </c>
      <c r="O75" s="56" t="s">
        <v>130</v>
      </c>
      <c r="P75" s="51" t="s">
        <v>232</v>
      </c>
    </row>
    <row r="76" spans="1:16" ht="180" x14ac:dyDescent="0.25">
      <c r="A76" s="40" t="s">
        <v>148</v>
      </c>
      <c r="B76" s="31" t="s">
        <v>131</v>
      </c>
      <c r="C76" s="32" t="s">
        <v>22</v>
      </c>
      <c r="D76" s="31"/>
      <c r="E76" s="31" t="s">
        <v>78</v>
      </c>
      <c r="F76" s="39"/>
      <c r="G76" s="34"/>
      <c r="H76" s="34"/>
      <c r="I76" s="34"/>
      <c r="J76" s="34">
        <v>18.84</v>
      </c>
      <c r="K76" s="34"/>
      <c r="L76" s="34"/>
      <c r="M76" s="31">
        <f t="shared" si="4"/>
        <v>18.84</v>
      </c>
      <c r="N76" s="55" t="s">
        <v>127</v>
      </c>
      <c r="O76" s="56" t="s">
        <v>130</v>
      </c>
      <c r="P76" s="51" t="s">
        <v>232</v>
      </c>
    </row>
    <row r="77" spans="1:16" ht="210" x14ac:dyDescent="0.25">
      <c r="A77" s="40">
        <v>15</v>
      </c>
      <c r="B77" s="31" t="s">
        <v>21</v>
      </c>
      <c r="C77" s="32" t="s">
        <v>22</v>
      </c>
      <c r="D77" s="31" t="s">
        <v>149</v>
      </c>
      <c r="E77" s="31" t="s">
        <v>70</v>
      </c>
      <c r="F77" s="39"/>
      <c r="G77" s="34">
        <v>319.08</v>
      </c>
      <c r="H77" s="34">
        <v>744.5</v>
      </c>
      <c r="I77" s="34"/>
      <c r="J77" s="34"/>
      <c r="K77" s="34"/>
      <c r="L77" s="34"/>
      <c r="M77" s="31">
        <f t="shared" si="4"/>
        <v>1063.58</v>
      </c>
      <c r="N77" s="55" t="s">
        <v>127</v>
      </c>
      <c r="O77" s="56" t="s">
        <v>150</v>
      </c>
      <c r="P77" s="51" t="s">
        <v>243</v>
      </c>
    </row>
    <row r="78" spans="1:16" ht="210" x14ac:dyDescent="0.25">
      <c r="A78" s="41">
        <v>16</v>
      </c>
      <c r="B78" s="42" t="s">
        <v>71</v>
      </c>
      <c r="C78" s="43" t="s">
        <v>72</v>
      </c>
      <c r="D78" s="42" t="s">
        <v>151</v>
      </c>
      <c r="E78" s="42" t="s">
        <v>79</v>
      </c>
      <c r="F78" s="44">
        <v>289.89</v>
      </c>
      <c r="G78" s="45">
        <v>86.97</v>
      </c>
      <c r="H78" s="45"/>
      <c r="I78" s="45">
        <v>463.82</v>
      </c>
      <c r="J78" s="45">
        <v>394.15</v>
      </c>
      <c r="K78" s="45"/>
      <c r="L78" s="45"/>
      <c r="M78" s="31">
        <f t="shared" si="4"/>
        <v>1234.83</v>
      </c>
      <c r="N78" s="61" t="s">
        <v>127</v>
      </c>
      <c r="O78" s="62" t="s">
        <v>133</v>
      </c>
      <c r="P78" s="51" t="s">
        <v>227</v>
      </c>
    </row>
    <row r="79" spans="1:16" ht="210" x14ac:dyDescent="0.25">
      <c r="A79" s="41" t="s">
        <v>152</v>
      </c>
      <c r="B79" s="42" t="s">
        <v>71</v>
      </c>
      <c r="C79" s="43" t="s">
        <v>72</v>
      </c>
      <c r="D79" s="42" t="s">
        <v>151</v>
      </c>
      <c r="E79" s="42" t="s">
        <v>79</v>
      </c>
      <c r="F79" s="44"/>
      <c r="G79" s="45"/>
      <c r="H79" s="45"/>
      <c r="I79" s="45"/>
      <c r="J79" s="45"/>
      <c r="K79" s="42">
        <v>2836.5</v>
      </c>
      <c r="L79" s="45"/>
      <c r="M79" s="31">
        <f t="shared" si="4"/>
        <v>2836.5</v>
      </c>
      <c r="N79" s="61" t="s">
        <v>127</v>
      </c>
      <c r="O79" s="62" t="s">
        <v>176</v>
      </c>
      <c r="P79" s="51" t="s">
        <v>227</v>
      </c>
    </row>
    <row r="80" spans="1:16" ht="210" x14ac:dyDescent="0.25">
      <c r="A80" s="41" t="s">
        <v>153</v>
      </c>
      <c r="B80" s="42" t="s">
        <v>71</v>
      </c>
      <c r="C80" s="43" t="s">
        <v>72</v>
      </c>
      <c r="D80" s="42" t="s">
        <v>151</v>
      </c>
      <c r="E80" s="42" t="s">
        <v>79</v>
      </c>
      <c r="F80" s="44"/>
      <c r="G80" s="45"/>
      <c r="H80" s="45"/>
      <c r="I80" s="45"/>
      <c r="J80" s="45"/>
      <c r="K80" s="42">
        <v>319</v>
      </c>
      <c r="L80" s="45"/>
      <c r="M80" s="31">
        <f t="shared" si="4"/>
        <v>319</v>
      </c>
      <c r="N80" s="61" t="s">
        <v>127</v>
      </c>
      <c r="O80" s="62" t="s">
        <v>176</v>
      </c>
      <c r="P80" s="51" t="s">
        <v>227</v>
      </c>
    </row>
    <row r="81" spans="1:16" ht="210" x14ac:dyDescent="0.25">
      <c r="A81" s="41" t="s">
        <v>177</v>
      </c>
      <c r="B81" s="42" t="s">
        <v>71</v>
      </c>
      <c r="C81" s="43" t="s">
        <v>72</v>
      </c>
      <c r="D81" s="42" t="s">
        <v>151</v>
      </c>
      <c r="E81" s="42" t="s">
        <v>79</v>
      </c>
      <c r="F81" s="44"/>
      <c r="G81" s="45"/>
      <c r="H81" s="45"/>
      <c r="I81" s="45"/>
      <c r="J81" s="45">
        <v>-12.21</v>
      </c>
      <c r="K81" s="42"/>
      <c r="L81" s="45"/>
      <c r="M81" s="31">
        <f t="shared" si="4"/>
        <v>-12.21</v>
      </c>
      <c r="N81" s="61" t="s">
        <v>127</v>
      </c>
      <c r="O81" s="62" t="s">
        <v>133</v>
      </c>
      <c r="P81" s="51" t="s">
        <v>227</v>
      </c>
    </row>
    <row r="82" spans="1:16" ht="225" x14ac:dyDescent="0.25">
      <c r="A82" s="41">
        <v>17</v>
      </c>
      <c r="B82" s="42" t="s">
        <v>131</v>
      </c>
      <c r="C82" s="43" t="s">
        <v>22</v>
      </c>
      <c r="D82" s="42" t="s">
        <v>154</v>
      </c>
      <c r="E82" s="42" t="s">
        <v>155</v>
      </c>
      <c r="F82" s="44">
        <v>288.47000000000003</v>
      </c>
      <c r="G82" s="45">
        <v>86.54</v>
      </c>
      <c r="H82" s="45">
        <v>403.851</v>
      </c>
      <c r="I82" s="45"/>
      <c r="J82" s="45">
        <v>392.21</v>
      </c>
      <c r="K82" s="45"/>
      <c r="L82" s="45"/>
      <c r="M82" s="31">
        <f t="shared" si="4"/>
        <v>1171.0710000000001</v>
      </c>
      <c r="N82" s="61" t="s">
        <v>127</v>
      </c>
      <c r="O82" s="62" t="s">
        <v>133</v>
      </c>
      <c r="P82" s="51" t="s">
        <v>228</v>
      </c>
    </row>
    <row r="83" spans="1:16" ht="225" x14ac:dyDescent="0.25">
      <c r="A83" s="41" t="s">
        <v>156</v>
      </c>
      <c r="B83" s="42" t="s">
        <v>131</v>
      </c>
      <c r="C83" s="43" t="s">
        <v>22</v>
      </c>
      <c r="D83" s="42" t="s">
        <v>154</v>
      </c>
      <c r="E83" s="42" t="s">
        <v>157</v>
      </c>
      <c r="F83" s="44"/>
      <c r="G83" s="45"/>
      <c r="H83" s="45"/>
      <c r="I83" s="45"/>
      <c r="J83" s="45"/>
      <c r="K83" s="45">
        <v>319</v>
      </c>
      <c r="L83" s="45"/>
      <c r="M83" s="31">
        <f t="shared" si="4"/>
        <v>319</v>
      </c>
      <c r="N83" s="61" t="s">
        <v>127</v>
      </c>
      <c r="O83" s="62" t="s">
        <v>176</v>
      </c>
      <c r="P83" s="51" t="s">
        <v>228</v>
      </c>
    </row>
    <row r="84" spans="1:16" ht="225" x14ac:dyDescent="0.25">
      <c r="A84" s="41" t="s">
        <v>158</v>
      </c>
      <c r="B84" s="42" t="s">
        <v>131</v>
      </c>
      <c r="C84" s="43" t="s">
        <v>22</v>
      </c>
      <c r="D84" s="42" t="s">
        <v>154</v>
      </c>
      <c r="E84" s="42" t="s">
        <v>157</v>
      </c>
      <c r="F84" s="44"/>
      <c r="G84" s="45"/>
      <c r="H84" s="45"/>
      <c r="I84" s="45"/>
      <c r="J84" s="45"/>
      <c r="K84" s="45">
        <v>2836.5</v>
      </c>
      <c r="L84" s="45"/>
      <c r="M84" s="31">
        <f t="shared" si="4"/>
        <v>2836.5</v>
      </c>
      <c r="N84" s="61" t="s">
        <v>127</v>
      </c>
      <c r="O84" s="62" t="s">
        <v>176</v>
      </c>
      <c r="P84" s="51" t="s">
        <v>228</v>
      </c>
    </row>
    <row r="85" spans="1:16" ht="225" x14ac:dyDescent="0.25">
      <c r="A85" s="41" t="s">
        <v>178</v>
      </c>
      <c r="B85" s="42" t="s">
        <v>131</v>
      </c>
      <c r="C85" s="43" t="s">
        <v>22</v>
      </c>
      <c r="D85" s="42" t="s">
        <v>154</v>
      </c>
      <c r="E85" s="42" t="s">
        <v>157</v>
      </c>
      <c r="F85" s="44"/>
      <c r="G85" s="45"/>
      <c r="H85" s="45"/>
      <c r="I85" s="45"/>
      <c r="J85" s="45">
        <v>-12.14</v>
      </c>
      <c r="K85" s="45"/>
      <c r="L85" s="45"/>
      <c r="M85" s="31">
        <f t="shared" si="4"/>
        <v>-12.14</v>
      </c>
      <c r="N85" s="61" t="s">
        <v>127</v>
      </c>
      <c r="O85" s="62" t="s">
        <v>133</v>
      </c>
      <c r="P85" s="51" t="s">
        <v>228</v>
      </c>
    </row>
    <row r="86" spans="1:16" ht="270" x14ac:dyDescent="0.25">
      <c r="A86" s="31">
        <v>18</v>
      </c>
      <c r="B86" s="31" t="s">
        <v>27</v>
      </c>
      <c r="C86" s="32" t="s">
        <v>20</v>
      </c>
      <c r="D86" s="31" t="s">
        <v>159</v>
      </c>
      <c r="E86" s="31" t="s">
        <v>106</v>
      </c>
      <c r="F86" s="39">
        <v>259.82</v>
      </c>
      <c r="G86" s="34"/>
      <c r="H86" s="34"/>
      <c r="I86" s="34"/>
      <c r="J86" s="34"/>
      <c r="K86" s="34">
        <v>1050</v>
      </c>
      <c r="L86" s="34">
        <v>57.6</v>
      </c>
      <c r="M86" s="31">
        <f t="shared" si="4"/>
        <v>1367.4199999999998</v>
      </c>
      <c r="N86" s="61" t="s">
        <v>127</v>
      </c>
      <c r="O86" s="56" t="s">
        <v>160</v>
      </c>
      <c r="P86" s="51" t="s">
        <v>237</v>
      </c>
    </row>
    <row r="87" spans="1:16" ht="90" x14ac:dyDescent="0.25">
      <c r="A87" s="31">
        <v>19</v>
      </c>
      <c r="B87" s="31" t="s">
        <v>161</v>
      </c>
      <c r="C87" s="32" t="s">
        <v>20</v>
      </c>
      <c r="D87" s="31" t="s">
        <v>162</v>
      </c>
      <c r="E87" s="31" t="s">
        <v>155</v>
      </c>
      <c r="F87" s="39">
        <v>259.82</v>
      </c>
      <c r="G87" s="34"/>
      <c r="H87" s="34"/>
      <c r="I87" s="34"/>
      <c r="J87" s="34"/>
      <c r="K87" s="34">
        <v>1050</v>
      </c>
      <c r="L87" s="34">
        <v>57.6</v>
      </c>
      <c r="M87" s="31">
        <f t="shared" si="4"/>
        <v>1367.4199999999998</v>
      </c>
      <c r="N87" s="55" t="s">
        <v>127</v>
      </c>
      <c r="O87" s="56" t="s">
        <v>160</v>
      </c>
      <c r="P87" s="51" t="s">
        <v>238</v>
      </c>
    </row>
    <row r="88" spans="1:16" ht="75" x14ac:dyDescent="0.25">
      <c r="A88" s="31">
        <v>20</v>
      </c>
      <c r="B88" s="31" t="s">
        <v>63</v>
      </c>
      <c r="C88" s="32" t="s">
        <v>20</v>
      </c>
      <c r="D88" s="31" t="s">
        <v>163</v>
      </c>
      <c r="E88" s="31" t="s">
        <v>64</v>
      </c>
      <c r="F88" s="34">
        <v>151.4</v>
      </c>
      <c r="G88" s="34">
        <v>45.41</v>
      </c>
      <c r="H88" s="34"/>
      <c r="I88" s="34"/>
      <c r="J88" s="34"/>
      <c r="K88" s="34"/>
      <c r="L88" s="34"/>
      <c r="M88" s="31">
        <f t="shared" si="4"/>
        <v>196.81</v>
      </c>
      <c r="N88" s="55" t="s">
        <v>127</v>
      </c>
      <c r="O88" s="56" t="s">
        <v>164</v>
      </c>
      <c r="P88" s="51" t="s">
        <v>239</v>
      </c>
    </row>
    <row r="89" spans="1:16" ht="60" x14ac:dyDescent="0.25">
      <c r="A89" s="31">
        <v>22</v>
      </c>
      <c r="B89" s="31" t="s">
        <v>71</v>
      </c>
      <c r="C89" s="32" t="s">
        <v>72</v>
      </c>
      <c r="D89" s="31" t="s">
        <v>165</v>
      </c>
      <c r="E89" s="31" t="s">
        <v>166</v>
      </c>
      <c r="F89" s="39">
        <v>1189.97</v>
      </c>
      <c r="G89" s="34"/>
      <c r="H89" s="34"/>
      <c r="I89" s="34">
        <v>951.98</v>
      </c>
      <c r="J89" s="34">
        <v>1687.23</v>
      </c>
      <c r="K89" s="34"/>
      <c r="L89" s="34"/>
      <c r="M89" s="31">
        <f t="shared" si="4"/>
        <v>3829.18</v>
      </c>
      <c r="N89" s="55" t="s">
        <v>127</v>
      </c>
      <c r="O89" s="56" t="s">
        <v>167</v>
      </c>
      <c r="P89" s="51" t="s">
        <v>229</v>
      </c>
    </row>
    <row r="90" spans="1:16" ht="60" x14ac:dyDescent="0.25">
      <c r="A90" s="31">
        <v>22</v>
      </c>
      <c r="B90" s="31" t="s">
        <v>71</v>
      </c>
      <c r="C90" s="32" t="s">
        <v>72</v>
      </c>
      <c r="D90" s="31" t="s">
        <v>165</v>
      </c>
      <c r="E90" s="31" t="s">
        <v>166</v>
      </c>
      <c r="F90" s="39"/>
      <c r="G90" s="34"/>
      <c r="H90" s="34"/>
      <c r="I90" s="34"/>
      <c r="J90" s="34"/>
      <c r="K90" s="34">
        <v>10271.1</v>
      </c>
      <c r="L90" s="34"/>
      <c r="M90" s="31">
        <f t="shared" si="4"/>
        <v>10271.1</v>
      </c>
      <c r="N90" s="55" t="s">
        <v>127</v>
      </c>
      <c r="O90" s="56" t="s">
        <v>179</v>
      </c>
      <c r="P90" s="51" t="s">
        <v>229</v>
      </c>
    </row>
    <row r="91" spans="1:16" ht="60" x14ac:dyDescent="0.25">
      <c r="A91" s="41" t="s">
        <v>180</v>
      </c>
      <c r="B91" s="31" t="s">
        <v>71</v>
      </c>
      <c r="C91" s="32" t="s">
        <v>72</v>
      </c>
      <c r="D91" s="31" t="s">
        <v>165</v>
      </c>
      <c r="E91" s="31" t="s">
        <v>166</v>
      </c>
      <c r="F91" s="39"/>
      <c r="G91" s="34"/>
      <c r="H91" s="34"/>
      <c r="I91" s="34"/>
      <c r="J91" s="34">
        <v>-166.59</v>
      </c>
      <c r="K91" s="34"/>
      <c r="L91" s="34"/>
      <c r="M91" s="31">
        <f t="shared" si="4"/>
        <v>-166.59</v>
      </c>
      <c r="N91" s="55" t="s">
        <v>127</v>
      </c>
      <c r="O91" s="56" t="s">
        <v>167</v>
      </c>
      <c r="P91" s="51" t="s">
        <v>229</v>
      </c>
    </row>
    <row r="92" spans="1:16" ht="180" x14ac:dyDescent="0.25">
      <c r="A92" s="31">
        <v>23</v>
      </c>
      <c r="B92" s="31" t="s">
        <v>131</v>
      </c>
      <c r="C92" s="32" t="s">
        <v>22</v>
      </c>
      <c r="D92" s="31" t="s">
        <v>168</v>
      </c>
      <c r="E92" s="31" t="s">
        <v>103</v>
      </c>
      <c r="F92" s="39">
        <v>1189.97</v>
      </c>
      <c r="G92" s="34"/>
      <c r="H92" s="34">
        <v>832.98</v>
      </c>
      <c r="I92" s="34"/>
      <c r="J92" s="34">
        <v>1687.23</v>
      </c>
      <c r="K92" s="34"/>
      <c r="L92" s="34"/>
      <c r="M92" s="31">
        <f t="shared" si="4"/>
        <v>3710.1800000000003</v>
      </c>
      <c r="N92" s="55" t="s">
        <v>127</v>
      </c>
      <c r="O92" s="56" t="s">
        <v>167</v>
      </c>
      <c r="P92" s="51" t="s">
        <v>230</v>
      </c>
    </row>
    <row r="93" spans="1:16" ht="180" x14ac:dyDescent="0.25">
      <c r="A93" s="41" t="s">
        <v>181</v>
      </c>
      <c r="B93" s="31" t="s">
        <v>131</v>
      </c>
      <c r="C93" s="32" t="s">
        <v>22</v>
      </c>
      <c r="D93" s="31" t="s">
        <v>168</v>
      </c>
      <c r="E93" s="31" t="s">
        <v>103</v>
      </c>
      <c r="F93" s="39"/>
      <c r="G93" s="34"/>
      <c r="H93" s="34"/>
      <c r="I93" s="34"/>
      <c r="J93" s="34"/>
      <c r="K93" s="34">
        <v>2598.6999999999998</v>
      </c>
      <c r="L93" s="34"/>
      <c r="M93" s="31">
        <f t="shared" si="4"/>
        <v>2598.6999999999998</v>
      </c>
      <c r="N93" s="55" t="s">
        <v>127</v>
      </c>
      <c r="O93" s="56" t="s">
        <v>182</v>
      </c>
      <c r="P93" s="51" t="s">
        <v>230</v>
      </c>
    </row>
    <row r="94" spans="1:16" ht="180" x14ac:dyDescent="0.25">
      <c r="A94" s="41" t="s">
        <v>183</v>
      </c>
      <c r="B94" s="31" t="s">
        <v>131</v>
      </c>
      <c r="C94" s="32" t="s">
        <v>22</v>
      </c>
      <c r="D94" s="31" t="s">
        <v>168</v>
      </c>
      <c r="E94" s="31" t="s">
        <v>103</v>
      </c>
      <c r="F94" s="39"/>
      <c r="G94" s="34"/>
      <c r="H94" s="34"/>
      <c r="I94" s="34"/>
      <c r="J94" s="34">
        <v>-166.59</v>
      </c>
      <c r="K94" s="34"/>
      <c r="L94" s="34"/>
      <c r="M94" s="31">
        <f t="shared" si="4"/>
        <v>-166.59</v>
      </c>
      <c r="N94" s="55" t="s">
        <v>127</v>
      </c>
      <c r="O94" s="56" t="s">
        <v>167</v>
      </c>
      <c r="P94" s="51" t="s">
        <v>230</v>
      </c>
    </row>
    <row r="95" spans="1:16" ht="390" x14ac:dyDescent="0.25">
      <c r="A95" s="31">
        <v>24</v>
      </c>
      <c r="B95" s="31" t="s">
        <v>169</v>
      </c>
      <c r="C95" s="32" t="s">
        <v>20</v>
      </c>
      <c r="D95" s="31" t="s">
        <v>170</v>
      </c>
      <c r="E95" s="31" t="s">
        <v>110</v>
      </c>
      <c r="F95" s="37">
        <v>198.7</v>
      </c>
      <c r="G95" s="37">
        <v>29.81</v>
      </c>
      <c r="H95" s="37"/>
      <c r="I95" s="37"/>
      <c r="J95" s="37"/>
      <c r="K95" s="37"/>
      <c r="L95" s="37"/>
      <c r="M95" s="31">
        <f t="shared" si="4"/>
        <v>228.51</v>
      </c>
      <c r="N95" s="55" t="s">
        <v>127</v>
      </c>
      <c r="O95" s="56" t="s">
        <v>184</v>
      </c>
      <c r="P95" s="51" t="s">
        <v>240</v>
      </c>
    </row>
    <row r="96" spans="1:16" ht="45" x14ac:dyDescent="0.25">
      <c r="A96" s="31">
        <v>25</v>
      </c>
      <c r="B96" s="31" t="s">
        <v>94</v>
      </c>
      <c r="C96" s="32" t="s">
        <v>20</v>
      </c>
      <c r="D96" s="31" t="s">
        <v>171</v>
      </c>
      <c r="E96" s="31" t="s">
        <v>111</v>
      </c>
      <c r="F96" s="37">
        <v>181.62</v>
      </c>
      <c r="G96" s="37">
        <v>27.25</v>
      </c>
      <c r="H96" s="37"/>
      <c r="I96" s="37"/>
      <c r="J96" s="37"/>
      <c r="K96" s="37"/>
      <c r="L96" s="37"/>
      <c r="M96" s="31">
        <f t="shared" si="4"/>
        <v>208.87</v>
      </c>
      <c r="N96" s="55" t="s">
        <v>127</v>
      </c>
      <c r="O96" s="56" t="s">
        <v>185</v>
      </c>
      <c r="P96" s="51" t="s">
        <v>241</v>
      </c>
    </row>
    <row r="97" spans="1:16" ht="45" x14ac:dyDescent="0.25">
      <c r="A97" s="31">
        <v>26</v>
      </c>
      <c r="B97" s="31" t="s">
        <v>66</v>
      </c>
      <c r="C97" s="32" t="s">
        <v>51</v>
      </c>
      <c r="D97" s="31" t="s">
        <v>186</v>
      </c>
      <c r="E97" s="31" t="s">
        <v>187</v>
      </c>
      <c r="F97" s="37">
        <v>410.38</v>
      </c>
      <c r="G97" s="37"/>
      <c r="H97" s="37"/>
      <c r="I97" s="37"/>
      <c r="J97" s="37"/>
      <c r="K97" s="37"/>
      <c r="L97" s="37"/>
      <c r="M97" s="31">
        <f t="shared" si="4"/>
        <v>410.38</v>
      </c>
      <c r="N97" s="55" t="s">
        <v>127</v>
      </c>
      <c r="O97" s="56" t="s">
        <v>133</v>
      </c>
      <c r="P97" s="51" t="s">
        <v>242</v>
      </c>
    </row>
    <row r="98" spans="1:16" ht="105" x14ac:dyDescent="0.25">
      <c r="A98" s="31">
        <v>27</v>
      </c>
      <c r="B98" s="31" t="s">
        <v>131</v>
      </c>
      <c r="C98" s="32" t="s">
        <v>22</v>
      </c>
      <c r="D98" s="31" t="s">
        <v>188</v>
      </c>
      <c r="E98" s="31" t="s">
        <v>114</v>
      </c>
      <c r="F98" s="37">
        <v>410.96</v>
      </c>
      <c r="G98" s="37"/>
      <c r="H98" s="37">
        <v>287.68</v>
      </c>
      <c r="I98" s="37"/>
      <c r="J98" s="37">
        <v>672.92</v>
      </c>
      <c r="K98" s="37"/>
      <c r="L98" s="37"/>
      <c r="M98" s="31">
        <f t="shared" si="4"/>
        <v>1371.56</v>
      </c>
      <c r="N98" s="55" t="s">
        <v>127</v>
      </c>
      <c r="O98" s="56" t="s">
        <v>133</v>
      </c>
      <c r="P98" s="51" t="s">
        <v>231</v>
      </c>
    </row>
    <row r="99" spans="1:16" ht="105" x14ac:dyDescent="0.25">
      <c r="A99" s="40" t="s">
        <v>189</v>
      </c>
      <c r="B99" s="31" t="s">
        <v>131</v>
      </c>
      <c r="C99" s="32" t="s">
        <v>22</v>
      </c>
      <c r="D99" s="31" t="s">
        <v>188</v>
      </c>
      <c r="E99" s="31" t="s">
        <v>114</v>
      </c>
      <c r="F99" s="37"/>
      <c r="G99" s="37"/>
      <c r="H99" s="37"/>
      <c r="I99" s="37"/>
      <c r="J99" s="37"/>
      <c r="K99" s="37">
        <v>1738.5</v>
      </c>
      <c r="L99" s="37"/>
      <c r="M99" s="31">
        <f t="shared" si="4"/>
        <v>1738.5</v>
      </c>
      <c r="N99" s="55" t="s">
        <v>127</v>
      </c>
      <c r="O99" s="56" t="s">
        <v>176</v>
      </c>
      <c r="P99" s="51" t="s">
        <v>231</v>
      </c>
    </row>
    <row r="100" spans="1:16" ht="105" x14ac:dyDescent="0.25">
      <c r="A100" s="40" t="s">
        <v>190</v>
      </c>
      <c r="B100" s="31" t="s">
        <v>131</v>
      </c>
      <c r="C100" s="32" t="s">
        <v>22</v>
      </c>
      <c r="D100" s="31" t="s">
        <v>188</v>
      </c>
      <c r="E100" s="31" t="s">
        <v>114</v>
      </c>
      <c r="F100" s="37"/>
      <c r="G100" s="37"/>
      <c r="H100" s="37"/>
      <c r="I100" s="37"/>
      <c r="J100" s="37">
        <v>-96.13</v>
      </c>
      <c r="K100" s="37"/>
      <c r="L100" s="37"/>
      <c r="M100" s="31">
        <f t="shared" si="4"/>
        <v>-96.13</v>
      </c>
      <c r="N100" s="55" t="s">
        <v>127</v>
      </c>
      <c r="O100" s="56" t="s">
        <v>133</v>
      </c>
      <c r="P100" s="51" t="s">
        <v>231</v>
      </c>
    </row>
    <row r="101" spans="1:16" ht="225" x14ac:dyDescent="0.25">
      <c r="A101" s="31">
        <v>28</v>
      </c>
      <c r="B101" s="31" t="s">
        <v>21</v>
      </c>
      <c r="C101" s="32" t="s">
        <v>22</v>
      </c>
      <c r="D101" s="31" t="s">
        <v>191</v>
      </c>
      <c r="E101" s="31" t="s">
        <v>192</v>
      </c>
      <c r="F101" s="37"/>
      <c r="G101" s="37"/>
      <c r="H101" s="37">
        <v>635.99</v>
      </c>
      <c r="I101" s="37"/>
      <c r="J101" s="37"/>
      <c r="K101" s="37"/>
      <c r="L101" s="37"/>
      <c r="M101" s="31">
        <f t="shared" si="4"/>
        <v>635.99</v>
      </c>
      <c r="N101" s="55" t="s">
        <v>127</v>
      </c>
      <c r="O101" s="56" t="s">
        <v>193</v>
      </c>
      <c r="P101" s="51" t="s">
        <v>244</v>
      </c>
    </row>
    <row r="102" spans="1:16" ht="285" x14ac:dyDescent="0.25">
      <c r="A102" s="31">
        <v>29</v>
      </c>
      <c r="B102" s="31" t="s">
        <v>113</v>
      </c>
      <c r="C102" s="32" t="s">
        <v>72</v>
      </c>
      <c r="D102" s="31" t="s">
        <v>194</v>
      </c>
      <c r="E102" s="31" t="s">
        <v>187</v>
      </c>
      <c r="F102" s="37">
        <v>136.79</v>
      </c>
      <c r="G102" s="37">
        <v>82.08</v>
      </c>
      <c r="H102" s="37"/>
      <c r="I102" s="37">
        <v>328.31</v>
      </c>
      <c r="J102" s="37"/>
      <c r="K102" s="37"/>
      <c r="L102" s="37"/>
      <c r="M102" s="31">
        <f t="shared" si="4"/>
        <v>547.18000000000006</v>
      </c>
      <c r="N102" s="55" t="s">
        <v>127</v>
      </c>
      <c r="O102" s="56" t="s">
        <v>133</v>
      </c>
      <c r="P102" s="51" t="s">
        <v>245</v>
      </c>
    </row>
    <row r="103" spans="1:16" ht="22.5" hidden="1" customHeight="1" x14ac:dyDescent="0.25">
      <c r="A103" s="21"/>
      <c r="B103" s="21"/>
      <c r="C103" s="18"/>
      <c r="D103" s="21"/>
      <c r="E103" s="21"/>
      <c r="F103" s="18"/>
      <c r="G103" s="18"/>
      <c r="H103" s="18"/>
      <c r="I103" s="18"/>
      <c r="J103" s="18"/>
      <c r="K103" s="18"/>
      <c r="L103" s="18"/>
      <c r="M103" s="38">
        <f>SUM(M63:M102)</f>
        <v>51579.981</v>
      </c>
      <c r="N103" s="38"/>
      <c r="O103" s="29"/>
      <c r="P103" s="19"/>
    </row>
  </sheetData>
  <autoFilter ref="A62:O103">
    <filterColumn colId="1">
      <colorFilter dxfId="0"/>
    </filterColumn>
  </autoFilter>
  <mergeCells count="3">
    <mergeCell ref="B1:M1"/>
    <mergeCell ref="A3:E3"/>
    <mergeCell ref="A60:E60"/>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2016-07-08T11:18:07Z</dcterms:modified>
</cp:coreProperties>
</file>