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Sheet1!$A$7:$M$230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0" i="1" l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J61" i="1"/>
  <c r="N8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8" i="1"/>
  <c r="L27" i="1"/>
  <c r="L9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10" i="1"/>
  <c r="L57" i="1"/>
  <c r="L58" i="1"/>
  <c r="L59" i="1"/>
  <c r="L60" i="1"/>
  <c r="L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8" i="1"/>
  <c r="M27" i="1"/>
  <c r="M9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10" i="1"/>
  <c r="M57" i="1"/>
  <c r="M58" i="1"/>
  <c r="M59" i="1"/>
  <c r="M60" i="1"/>
  <c r="M11" i="1"/>
</calcChain>
</file>

<file path=xl/sharedStrings.xml><?xml version="1.0" encoding="utf-8"?>
<sst xmlns="http://schemas.openxmlformats.org/spreadsheetml/2006/main" count="182" uniqueCount="114">
  <si>
    <t>#</t>
  </si>
  <si>
    <t>სახელი, გვარი</t>
  </si>
  <si>
    <t>განყოფილება</t>
  </si>
  <si>
    <t>თანამდებობა</t>
  </si>
  <si>
    <t>ივლისი</t>
  </si>
  <si>
    <t>აგვისტო</t>
  </si>
  <si>
    <t>სექტემბერი</t>
  </si>
  <si>
    <t>სულ ჯამი</t>
  </si>
  <si>
    <t>ხელფასი</t>
  </si>
  <si>
    <t>სარგო</t>
  </si>
  <si>
    <t>დანამატი</t>
  </si>
  <si>
    <t>ადმინისტრაცია (დეპარტამენტი)</t>
  </si>
  <si>
    <t>შიდა აუდიტის სამმართველო</t>
  </si>
  <si>
    <t>მონიტორინგისა და კოორდინაციის სამმართველო</t>
  </si>
  <si>
    <t>ინსპექტირების სამმართველო</t>
  </si>
  <si>
    <t>საზოგადოებასთან ურთიერთობის დეპარტამენტი</t>
  </si>
  <si>
    <t>საბუღალტრო აღრიცხვის სამმართველო</t>
  </si>
  <si>
    <t>საერთაშორისო საგანმანათლებლო პროგრამების სამმართველო/ბრძ#04 05.01.2017წ. საერთაშორისო ურთიერთობებისა და პროგრამების სამმართველო</t>
  </si>
  <si>
    <t>ევროკავშირთან ინტეგრაციის სამმართველო/ბრძ#04 05.01.2017წ. პოლიტიკის დაგეგმვისა და ევროკავშირთან ინტეგრაციის სამმართველო</t>
  </si>
  <si>
    <t>პოლიტიკის სამმართველო</t>
  </si>
  <si>
    <t>ეკონომიკური დეპარტამენტი</t>
  </si>
  <si>
    <t>სასკოლო სახელმძღვანელოების გრიფირებისა და სასწავლო რესურსების შეფასების სამმართველო</t>
  </si>
  <si>
    <t>სკოლამდელი განათლების განვითარების სამმართველო</t>
  </si>
  <si>
    <t>პოლიტიკისა და პროგრამების სამმართველო</t>
  </si>
  <si>
    <t>შესყიდვების სამმართველო</t>
  </si>
  <si>
    <t>ქონების მართვის სამმართველო</t>
  </si>
  <si>
    <t>საჯარო ინფორმაციის გაცემისა და პროაქტიულად გამოქვეყნების სამმართველო/ბრძ#04 05.01.2017წ.სამართლებრივი უზრუნველყოფის სამმართველო</t>
  </si>
  <si>
    <t>შიდა აუდიტის დეპარტამენტი</t>
  </si>
  <si>
    <t>სამართლებრივი ექსპერტიზის და სასამართლოებთან ურთიერთობის სამმართველო</t>
  </si>
  <si>
    <t>ხელმძღვანელობა</t>
  </si>
  <si>
    <t>მინისტრის მოადგილე</t>
  </si>
  <si>
    <t>საქმისწარმოების სამმართველო</t>
  </si>
  <si>
    <t>უმაღლესი განათლებისა და მეცნიერების განვითარების დეპარტამენტი</t>
  </si>
  <si>
    <t>საბიუჯეტო სამმართველო</t>
  </si>
  <si>
    <t>ინტერნეტკომუნიკაციების სამმართველო/ბრძ#04 05.01.2017წ. მოქალაქეებთან ურთიერთობის სამმართველო</t>
  </si>
  <si>
    <t>ინკლუზიური განათლების განვითარების სამმართველო</t>
  </si>
  <si>
    <t>ზოგადი განათლების მართვისა და განვითარების დეპარტამენტი</t>
  </si>
  <si>
    <t>მატერიალურ -ტექნიკური უზრუნველყოფის სამმართველო</t>
  </si>
  <si>
    <t>საპროტოკოლო ღონისძიებათა მოწყობის სამმართველო</t>
  </si>
  <si>
    <t>სოციალური პარტნიორობის ხელშეწყობის სამმართველო/ბრძ#4 05.01.2017წ. პარტნიორობის განვითარების სამმართველო</t>
  </si>
  <si>
    <t>ეროვნული სასწავლო გეგმების დეპარტამენტი</t>
  </si>
  <si>
    <t>სამართლებრივი უზრუნველყოფის  დეპარტამენტი</t>
  </si>
  <si>
    <t>მონიტორინგისა და ანალიზის სამმართველო</t>
  </si>
  <si>
    <t>უმაღლესი განათლების  განვითარების სამმართველო</t>
  </si>
  <si>
    <t>მინისტრის პირველი მოადგილე</t>
  </si>
  <si>
    <t>მეცნიერების განვითარების სამმართველო</t>
  </si>
  <si>
    <t>ქართული ენის  სამმართველო</t>
  </si>
  <si>
    <t>პრეს-ცენტრი (სამმართველო)/ბრძ#04 05.01.2017წ. მასმედიასთან ურთიერთობის სამმართველო</t>
  </si>
  <si>
    <t>მონიტორინგის სამმართველო</t>
  </si>
  <si>
    <t>პროფესიული განათლების განვითარების დეპარტამენტი</t>
  </si>
  <si>
    <t>ეროვნული სასწავლო გეგმების სამმართველო</t>
  </si>
  <si>
    <t>საერთაშორისო ურთიერთობებისა და პროგრამების დეპარტამენტი/ბრძ#04 05.01.2017წ. სტრატეგიული დაგეგმვისა და საერთაშორისო ურთიერთობების დეპარტამენტი</t>
  </si>
  <si>
    <t>მინისტრი</t>
  </si>
  <si>
    <t>ბელა ბერაძე</t>
  </si>
  <si>
    <t>მიხეილ ჩხენკელი</t>
  </si>
  <si>
    <t>ქეთევან ნატრიაშვილი</t>
  </si>
  <si>
    <t>თეიმურაზ მურღულია</t>
  </si>
  <si>
    <t>ლია გიგაური</t>
  </si>
  <si>
    <t>ალექსანდრე თევზაძე</t>
  </si>
  <si>
    <t>ნინო ნანიკაშვილი</t>
  </si>
  <si>
    <t>ეკატერინე ხამაშურიძე</t>
  </si>
  <si>
    <t>თამარ ესაკია სალიბეგაშვილი</t>
  </si>
  <si>
    <t>მარიკა ოძელი</t>
  </si>
  <si>
    <t>ნატო ასათიანი</t>
  </si>
  <si>
    <t>ნატალია დგებუაძე</t>
  </si>
  <si>
    <t>თამარ გორგოძე</t>
  </si>
  <si>
    <t>ნათელა პაპავა</t>
  </si>
  <si>
    <t>გიორგი ქოჩიშვილი</t>
  </si>
  <si>
    <t>ზურაბ გეგუჩაძე</t>
  </si>
  <si>
    <t>თეონა გაბიჩვაძე</t>
  </si>
  <si>
    <t>დენის წურწუმია</t>
  </si>
  <si>
    <t>გიორგი შეშაბერიძე</t>
  </si>
  <si>
    <t>მარიამ ძიძიგური</t>
  </si>
  <si>
    <t>მამუკა ბერიძე</t>
  </si>
  <si>
    <t>ნანა ხმალაძე</t>
  </si>
  <si>
    <t>გიორგი გურგენიძე</t>
  </si>
  <si>
    <t>მაია შუხოშვილი</t>
  </si>
  <si>
    <t>ნუგზარ ჩიტაია</t>
  </si>
  <si>
    <t>ირინე წეროძე</t>
  </si>
  <si>
    <t>თამარ სამხარაძე</t>
  </si>
  <si>
    <t>თამაზ ბახტაძე</t>
  </si>
  <si>
    <t>თინათინ სალაყაია</t>
  </si>
  <si>
    <t>მარიკა ზაქარეიშვილი</t>
  </si>
  <si>
    <t>კახა ხანდოლიშვილი</t>
  </si>
  <si>
    <t>ნათია გაბიტაშვილი</t>
  </si>
  <si>
    <t>დავით სიხარულიძე</t>
  </si>
  <si>
    <t>ეკატერინე ლეჟავა</t>
  </si>
  <si>
    <t>მარიამ ჩიქობავა</t>
  </si>
  <si>
    <t>ეკატერინე დგებუაძე</t>
  </si>
  <si>
    <t>ლალი კალანდაძე</t>
  </si>
  <si>
    <t>ეკატერინე ხუციშვილი</t>
  </si>
  <si>
    <t>თამარ მალაზონია</t>
  </si>
  <si>
    <t>ნანა კილასონია</t>
  </si>
  <si>
    <t>ნინო ბესელია</t>
  </si>
  <si>
    <t>ნუგზარ კანდელაკი</t>
  </si>
  <si>
    <t>თეიმურაზ დუნდუა</t>
  </si>
  <si>
    <t>ნინო გაბრიელაშვილი</t>
  </si>
  <si>
    <t>მარიამ ტაბატაძე</t>
  </si>
  <si>
    <t>მიხეილ კახნიაშვილი</t>
  </si>
  <si>
    <t>ივანე მარგიშვილი</t>
  </si>
  <si>
    <t>ვალერიან გობრონიძე</t>
  </si>
  <si>
    <t>თათია ნანეიშვილი</t>
  </si>
  <si>
    <t>დავით ლომინაშვილი</t>
  </si>
  <si>
    <t>ეკატერინე მაჩიტიძე</t>
  </si>
  <si>
    <t>ახალგაზრდობის პოლიტიკის მართვის დეპარტამენტი</t>
  </si>
  <si>
    <t>ახალგაზრდული პროგრამების სამმართველო</t>
  </si>
  <si>
    <t>ახალგაზრდობის საკითხთა კვლევისა და ანალიზის სამმართველო</t>
  </si>
  <si>
    <t>დეპარტამენტის უფროსი</t>
  </si>
  <si>
    <t>სამმართველოს უფროსი</t>
  </si>
  <si>
    <t>დეპარტამენტის უფროსის მოადგილე</t>
  </si>
  <si>
    <t>ზურაბ ქადაგიძე</t>
  </si>
  <si>
    <t>მიხეილ ბატიაშვილი</t>
  </si>
  <si>
    <t>სამსახურიდან დათხოვნის კომპენსაცია</t>
  </si>
  <si>
    <t>01.07.2018-01.10.2018 პერიოდის საქართველოს განათლების, მეცნიერების, კულტურისა და სპორტის სამინისტროს აპარატის  თანამდებობის პირთა შრომის ანაზღაურება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</si>
</sst>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8"/>
      <color rgb="FF000000"/>
      <name val="Arial"/>
      <family val="2"/>
    </font>
    <font>
      <sz val="9.75"/>
      <color rgb="FF000000"/>
      <name val="Geo_Times"/>
      <family val="1"/>
    </font>
    <font>
      <b/>
      <sz val="9"/>
      <color theme="1"/>
      <name val="Calibri"/>
      <family val="2"/>
      <scheme val="minor"/>
    </font>
    <font>
      <b/>
      <sz val="9.75"/>
      <color rgb="FF000000"/>
      <name val="Geo_Times"/>
      <family val="1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/>
      <bottom style="thin">
        <color rgb="FFE0E0E0"/>
      </bottom>
      <diagonal/>
    </border>
    <border>
      <left style="thin">
        <color rgb="FFE0E0E0"/>
      </left>
      <right/>
      <top style="thin">
        <color rgb="FFE0E0E0"/>
      </top>
      <bottom style="thin">
        <color rgb="FFE0E0E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" applyFont="1"/>
    <xf numFmtId="0" fontId="3" fillId="0" borderId="0" xfId="2" applyFont="1" applyAlignment="1"/>
    <xf numFmtId="0" fontId="4" fillId="0" borderId="0" xfId="0" applyFont="1"/>
    <xf numFmtId="0" fontId="2" fillId="3" borderId="15" xfId="2" applyFill="1" applyBorder="1" applyAlignment="1">
      <alignment horizontal="center"/>
    </xf>
    <xf numFmtId="164" fontId="6" fillId="3" borderId="14" xfId="3" applyFont="1" applyFill="1" applyBorder="1" applyAlignment="1">
      <alignment horizontal="right" vertical="center" wrapText="1" readingOrder="1"/>
    </xf>
    <xf numFmtId="0" fontId="0" fillId="3" borderId="0" xfId="0" applyFill="1"/>
    <xf numFmtId="43" fontId="6" fillId="3" borderId="14" xfId="1" applyFont="1" applyFill="1" applyBorder="1" applyAlignment="1">
      <alignment horizontal="right" vertical="center" wrapText="1" readingOrder="1"/>
    </xf>
    <xf numFmtId="0" fontId="0" fillId="3" borderId="14" xfId="0" applyFill="1" applyBorder="1"/>
    <xf numFmtId="2" fontId="0" fillId="3" borderId="14" xfId="0" applyNumberFormat="1" applyFill="1" applyBorder="1"/>
    <xf numFmtId="43" fontId="4" fillId="0" borderId="0" xfId="0" applyNumberFormat="1" applyFont="1"/>
    <xf numFmtId="0" fontId="5" fillId="3" borderId="0" xfId="2" applyFont="1" applyFill="1" applyBorder="1" applyAlignment="1">
      <alignment horizontal="center"/>
    </xf>
    <xf numFmtId="0" fontId="4" fillId="0" borderId="0" xfId="0" applyFont="1" applyBorder="1"/>
    <xf numFmtId="43" fontId="4" fillId="3" borderId="0" xfId="0" applyNumberFormat="1" applyFont="1" applyFill="1"/>
    <xf numFmtId="0" fontId="8" fillId="5" borderId="0" xfId="0" applyFont="1" applyFill="1"/>
    <xf numFmtId="49" fontId="9" fillId="5" borderId="16" xfId="0" applyNumberFormat="1" applyFont="1" applyFill="1" applyBorder="1" applyAlignment="1">
      <alignment horizontal="right" vertical="center"/>
    </xf>
    <xf numFmtId="164" fontId="10" fillId="5" borderId="14" xfId="3" applyFont="1" applyFill="1" applyBorder="1" applyAlignment="1">
      <alignment horizontal="right" vertical="center" wrapText="1" readingOrder="1"/>
    </xf>
    <xf numFmtId="49" fontId="7" fillId="3" borderId="14" xfId="0" applyNumberFormat="1" applyFont="1" applyFill="1" applyBorder="1" applyAlignment="1">
      <alignment horizontal="right" vertical="center"/>
    </xf>
    <xf numFmtId="164" fontId="3" fillId="3" borderId="14" xfId="2" applyNumberFormat="1" applyFont="1" applyFill="1" applyBorder="1" applyAlignment="1">
      <alignment horizontal="center"/>
    </xf>
    <xf numFmtId="0" fontId="4" fillId="6" borderId="0" xfId="0" applyFont="1" applyFill="1"/>
    <xf numFmtId="164" fontId="6" fillId="3" borderId="21" xfId="3" applyFont="1" applyFill="1" applyBorder="1" applyAlignment="1">
      <alignment horizontal="right" vertical="center" wrapText="1" readingOrder="1"/>
    </xf>
    <xf numFmtId="0" fontId="3" fillId="2" borderId="12" xfId="2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/>
    </xf>
    <xf numFmtId="0" fontId="3" fillId="2" borderId="19" xfId="2" applyFont="1" applyFill="1" applyBorder="1" applyAlignment="1">
      <alignment horizontal="center"/>
    </xf>
    <xf numFmtId="0" fontId="3" fillId="2" borderId="14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0" xfId="2" applyFont="1" applyAlignment="1">
      <alignment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right" vertical="center" wrapText="1"/>
    </xf>
    <xf numFmtId="49" fontId="9" fillId="5" borderId="1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49" fontId="7" fillId="4" borderId="17" xfId="0" applyNumberFormat="1" applyFont="1" applyFill="1" applyBorder="1" applyAlignment="1">
      <alignment horizontal="right" vertical="center" wrapText="1"/>
    </xf>
    <xf numFmtId="0" fontId="4" fillId="6" borderId="0" xfId="0" applyFont="1" applyFill="1" applyAlignment="1">
      <alignment wrapText="1"/>
    </xf>
  </cellXfs>
  <cellStyles count="4">
    <cellStyle name="Comma" xfId="1" builtinId="3"/>
    <cellStyle name="Comma 2" xfId="3"/>
    <cellStyle name="Normal" xfId="0" builtinId="0"/>
    <cellStyle name="Normal 3" xfId="2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1"/>
  <sheetViews>
    <sheetView tabSelected="1" topLeftCell="A43" zoomScale="130" zoomScaleNormal="130" workbookViewId="0">
      <selection activeCell="D10" sqref="D10"/>
    </sheetView>
  </sheetViews>
  <sheetFormatPr defaultColWidth="10.85546875" defaultRowHeight="12" x14ac:dyDescent="0.2"/>
  <cols>
    <col min="1" max="1" width="10.85546875" style="3"/>
    <col min="2" max="2" width="24.5703125" style="3" customWidth="1"/>
    <col min="3" max="3" width="39.42578125" style="45" customWidth="1"/>
    <col min="4" max="4" width="35" style="3" customWidth="1"/>
    <col min="5" max="10" width="10.28515625" style="3" customWidth="1"/>
    <col min="11" max="11" width="19.5703125" style="3" customWidth="1"/>
    <col min="12" max="12" width="13.28515625" style="3" customWidth="1"/>
    <col min="13" max="13" width="10.85546875" style="3"/>
    <col min="14" max="14" width="14.42578125" style="3" customWidth="1"/>
    <col min="15" max="16384" width="10.85546875" style="3"/>
  </cols>
  <sheetData>
    <row r="2" spans="1:14" x14ac:dyDescent="0.2">
      <c r="A2" s="1"/>
      <c r="B2" s="2" t="s">
        <v>113</v>
      </c>
      <c r="C2" s="40"/>
      <c r="D2" s="2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">
      <c r="A3" s="1"/>
      <c r="B3" s="2"/>
      <c r="C3" s="40"/>
      <c r="D3" s="2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thickBot="1" x14ac:dyDescent="0.25">
      <c r="A4" s="1"/>
      <c r="B4" s="1"/>
      <c r="C4" s="40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 customHeight="1" x14ac:dyDescent="0.2">
      <c r="A5" s="27" t="s">
        <v>0</v>
      </c>
      <c r="B5" s="30" t="s">
        <v>1</v>
      </c>
      <c r="C5" s="41" t="s">
        <v>2</v>
      </c>
      <c r="D5" s="32" t="s">
        <v>3</v>
      </c>
      <c r="E5" s="38" t="s">
        <v>4</v>
      </c>
      <c r="F5" s="39"/>
      <c r="G5" s="38" t="s">
        <v>5</v>
      </c>
      <c r="H5" s="39"/>
      <c r="I5" s="37" t="s">
        <v>6</v>
      </c>
      <c r="J5" s="37"/>
      <c r="K5" s="37"/>
      <c r="L5" s="36" t="s">
        <v>7</v>
      </c>
      <c r="M5" s="37"/>
      <c r="N5" s="37"/>
    </row>
    <row r="6" spans="1:14" ht="15" customHeight="1" x14ac:dyDescent="0.2">
      <c r="A6" s="28"/>
      <c r="B6" s="31"/>
      <c r="C6" s="42"/>
      <c r="D6" s="33"/>
      <c r="E6" s="34" t="s">
        <v>8</v>
      </c>
      <c r="F6" s="35"/>
      <c r="G6" s="34" t="s">
        <v>8</v>
      </c>
      <c r="H6" s="35"/>
      <c r="I6" s="37" t="s">
        <v>8</v>
      </c>
      <c r="J6" s="37"/>
      <c r="K6" s="37"/>
      <c r="L6" s="36" t="s">
        <v>8</v>
      </c>
      <c r="M6" s="37"/>
      <c r="N6" s="37"/>
    </row>
    <row r="7" spans="1:14" s="26" customFormat="1" ht="40.5" customHeight="1" thickBot="1" x14ac:dyDescent="0.3">
      <c r="A7" s="29"/>
      <c r="B7" s="31"/>
      <c r="C7" s="42"/>
      <c r="D7" s="33"/>
      <c r="E7" s="21" t="s">
        <v>9</v>
      </c>
      <c r="F7" s="22" t="s">
        <v>10</v>
      </c>
      <c r="G7" s="21" t="s">
        <v>9</v>
      </c>
      <c r="H7" s="23" t="s">
        <v>10</v>
      </c>
      <c r="I7" s="24" t="s">
        <v>9</v>
      </c>
      <c r="J7" s="24" t="s">
        <v>10</v>
      </c>
      <c r="K7" s="24" t="s">
        <v>112</v>
      </c>
      <c r="L7" s="25" t="s">
        <v>9</v>
      </c>
      <c r="M7" s="22" t="s">
        <v>10</v>
      </c>
      <c r="N7" s="24" t="s">
        <v>112</v>
      </c>
    </row>
    <row r="8" spans="1:14" s="6" customFormat="1" ht="15" x14ac:dyDescent="0.25">
      <c r="A8" s="4">
        <v>1</v>
      </c>
      <c r="B8" s="17" t="s">
        <v>70</v>
      </c>
      <c r="C8" s="43" t="s">
        <v>12</v>
      </c>
      <c r="D8" s="17" t="s">
        <v>108</v>
      </c>
      <c r="E8" s="5">
        <v>3100</v>
      </c>
      <c r="F8" s="7"/>
      <c r="G8" s="5">
        <v>4650</v>
      </c>
      <c r="H8" s="5"/>
      <c r="I8" s="20">
        <v>1550</v>
      </c>
      <c r="J8" s="20"/>
      <c r="K8" s="20"/>
      <c r="L8" s="5">
        <f t="shared" ref="L8:L39" si="0">I8+G8+E8</f>
        <v>9300</v>
      </c>
      <c r="M8" s="5">
        <f t="shared" ref="M8:M39" si="1">F8+H8+J8</f>
        <v>0</v>
      </c>
      <c r="N8" s="18">
        <f t="shared" ref="N8:N39" si="2">K8</f>
        <v>0</v>
      </c>
    </row>
    <row r="9" spans="1:14" s="6" customFormat="1" ht="67.5" x14ac:dyDescent="0.25">
      <c r="A9" s="4">
        <v>2</v>
      </c>
      <c r="B9" s="17" t="s">
        <v>72</v>
      </c>
      <c r="C9" s="43" t="s">
        <v>26</v>
      </c>
      <c r="D9" s="17" t="s">
        <v>108</v>
      </c>
      <c r="E9" s="5">
        <v>2800</v>
      </c>
      <c r="F9" s="7"/>
      <c r="G9" s="5">
        <v>2800</v>
      </c>
      <c r="H9" s="5"/>
      <c r="I9" s="5">
        <v>2950</v>
      </c>
      <c r="J9" s="5"/>
      <c r="K9" s="5"/>
      <c r="L9" s="5">
        <f t="shared" si="0"/>
        <v>8550</v>
      </c>
      <c r="M9" s="5">
        <f t="shared" si="1"/>
        <v>0</v>
      </c>
      <c r="N9" s="18">
        <f t="shared" si="2"/>
        <v>0</v>
      </c>
    </row>
    <row r="10" spans="1:14" s="6" customFormat="1" ht="27" x14ac:dyDescent="0.25">
      <c r="A10" s="4">
        <v>3</v>
      </c>
      <c r="B10" s="17" t="s">
        <v>101</v>
      </c>
      <c r="C10" s="43" t="s">
        <v>42</v>
      </c>
      <c r="D10" s="17" t="s">
        <v>108</v>
      </c>
      <c r="E10" s="5">
        <v>2800</v>
      </c>
      <c r="F10" s="5"/>
      <c r="G10" s="5">
        <v>3500</v>
      </c>
      <c r="H10" s="5"/>
      <c r="I10" s="5">
        <v>2250</v>
      </c>
      <c r="J10" s="5"/>
      <c r="K10" s="5"/>
      <c r="L10" s="5">
        <f t="shared" si="0"/>
        <v>8550</v>
      </c>
      <c r="M10" s="5">
        <f t="shared" si="1"/>
        <v>0</v>
      </c>
      <c r="N10" s="18">
        <f t="shared" si="2"/>
        <v>0</v>
      </c>
    </row>
    <row r="11" spans="1:14" s="6" customFormat="1" ht="15" x14ac:dyDescent="0.25">
      <c r="A11" s="4">
        <v>4</v>
      </c>
      <c r="B11" s="17" t="s">
        <v>54</v>
      </c>
      <c r="C11" s="43" t="s">
        <v>29</v>
      </c>
      <c r="D11" s="17" t="s">
        <v>52</v>
      </c>
      <c r="E11" s="5">
        <v>2272.73</v>
      </c>
      <c r="F11" s="5"/>
      <c r="G11" s="5"/>
      <c r="H11" s="5"/>
      <c r="I11" s="5"/>
      <c r="J11" s="5"/>
      <c r="K11" s="5"/>
      <c r="L11" s="5">
        <f t="shared" si="0"/>
        <v>2272.73</v>
      </c>
      <c r="M11" s="5">
        <f t="shared" si="1"/>
        <v>0</v>
      </c>
      <c r="N11" s="18">
        <f t="shared" si="2"/>
        <v>0</v>
      </c>
    </row>
    <row r="12" spans="1:14" s="6" customFormat="1" ht="15" x14ac:dyDescent="0.25">
      <c r="A12" s="4">
        <v>5</v>
      </c>
      <c r="B12" s="17" t="s">
        <v>55</v>
      </c>
      <c r="C12" s="43" t="s">
        <v>29</v>
      </c>
      <c r="D12" s="17" t="s">
        <v>44</v>
      </c>
      <c r="E12" s="5">
        <v>2163.64</v>
      </c>
      <c r="F12" s="5"/>
      <c r="G12" s="5"/>
      <c r="H12" s="5"/>
      <c r="I12" s="5"/>
      <c r="J12" s="5"/>
      <c r="K12" s="5"/>
      <c r="L12" s="5">
        <f t="shared" si="0"/>
        <v>2163.64</v>
      </c>
      <c r="M12" s="5">
        <f t="shared" si="1"/>
        <v>0</v>
      </c>
      <c r="N12" s="18">
        <f t="shared" si="2"/>
        <v>0</v>
      </c>
    </row>
    <row r="13" spans="1:14" s="6" customFormat="1" ht="15" x14ac:dyDescent="0.25">
      <c r="A13" s="4">
        <v>6</v>
      </c>
      <c r="B13" s="17" t="s">
        <v>56</v>
      </c>
      <c r="C13" s="43" t="s">
        <v>29</v>
      </c>
      <c r="D13" s="17" t="s">
        <v>30</v>
      </c>
      <c r="E13" s="5">
        <v>4879.55</v>
      </c>
      <c r="F13" s="5"/>
      <c r="G13" s="5">
        <v>5650</v>
      </c>
      <c r="H13" s="5"/>
      <c r="I13" s="5">
        <v>2825</v>
      </c>
      <c r="J13" s="5"/>
      <c r="K13" s="5"/>
      <c r="L13" s="5">
        <f t="shared" si="0"/>
        <v>13354.55</v>
      </c>
      <c r="M13" s="5">
        <f t="shared" si="1"/>
        <v>0</v>
      </c>
      <c r="N13" s="18">
        <f t="shared" si="2"/>
        <v>0</v>
      </c>
    </row>
    <row r="14" spans="1:14" s="6" customFormat="1" ht="15" x14ac:dyDescent="0.25">
      <c r="A14" s="4">
        <v>7</v>
      </c>
      <c r="B14" s="17" t="s">
        <v>57</v>
      </c>
      <c r="C14" s="43" t="s">
        <v>29</v>
      </c>
      <c r="D14" s="17" t="s">
        <v>30</v>
      </c>
      <c r="E14" s="5">
        <v>4879.55</v>
      </c>
      <c r="F14" s="5"/>
      <c r="G14" s="5">
        <v>5650</v>
      </c>
      <c r="H14" s="5"/>
      <c r="I14" s="5">
        <v>1695</v>
      </c>
      <c r="J14" s="5"/>
      <c r="K14" s="5"/>
      <c r="L14" s="5">
        <f t="shared" si="0"/>
        <v>12224.55</v>
      </c>
      <c r="M14" s="5">
        <f t="shared" si="1"/>
        <v>0</v>
      </c>
      <c r="N14" s="18">
        <f t="shared" si="2"/>
        <v>0</v>
      </c>
    </row>
    <row r="15" spans="1:14" s="6" customFormat="1" ht="15" x14ac:dyDescent="0.25">
      <c r="A15" s="4">
        <v>8</v>
      </c>
      <c r="B15" s="17" t="s">
        <v>58</v>
      </c>
      <c r="C15" s="43" t="s">
        <v>29</v>
      </c>
      <c r="D15" s="17" t="s">
        <v>30</v>
      </c>
      <c r="E15" s="5">
        <v>4879.55</v>
      </c>
      <c r="F15" s="7"/>
      <c r="G15" s="5">
        <v>5650</v>
      </c>
      <c r="H15" s="7"/>
      <c r="I15" s="5">
        <v>5650</v>
      </c>
      <c r="J15" s="5"/>
      <c r="K15" s="5"/>
      <c r="L15" s="5">
        <f t="shared" si="0"/>
        <v>16179.55</v>
      </c>
      <c r="M15" s="5">
        <f t="shared" si="1"/>
        <v>0</v>
      </c>
      <c r="N15" s="18">
        <f t="shared" si="2"/>
        <v>0</v>
      </c>
    </row>
    <row r="16" spans="1:14" s="6" customFormat="1" ht="15" x14ac:dyDescent="0.25">
      <c r="A16" s="4">
        <v>9</v>
      </c>
      <c r="B16" s="17" t="s">
        <v>59</v>
      </c>
      <c r="C16" s="43" t="s">
        <v>11</v>
      </c>
      <c r="D16" s="17" t="s">
        <v>107</v>
      </c>
      <c r="E16" s="5">
        <v>2500</v>
      </c>
      <c r="F16" s="5"/>
      <c r="G16" s="5">
        <v>454.55</v>
      </c>
      <c r="H16" s="5"/>
      <c r="I16" s="5"/>
      <c r="J16" s="5"/>
      <c r="K16" s="5"/>
      <c r="L16" s="5">
        <f t="shared" si="0"/>
        <v>2954.55</v>
      </c>
      <c r="M16" s="5">
        <f t="shared" si="1"/>
        <v>0</v>
      </c>
      <c r="N16" s="18">
        <f t="shared" si="2"/>
        <v>0</v>
      </c>
    </row>
    <row r="17" spans="1:14" s="6" customFormat="1" ht="15" x14ac:dyDescent="0.25">
      <c r="A17" s="4">
        <v>10</v>
      </c>
      <c r="B17" s="17" t="s">
        <v>60</v>
      </c>
      <c r="C17" s="43" t="s">
        <v>31</v>
      </c>
      <c r="D17" s="17" t="s">
        <v>108</v>
      </c>
      <c r="E17" s="5">
        <v>2200</v>
      </c>
      <c r="F17" s="5"/>
      <c r="G17" s="5">
        <v>2200</v>
      </c>
      <c r="H17" s="5"/>
      <c r="I17" s="5">
        <v>2500</v>
      </c>
      <c r="J17" s="5"/>
      <c r="K17" s="5"/>
      <c r="L17" s="5">
        <f t="shared" si="0"/>
        <v>6900</v>
      </c>
      <c r="M17" s="5">
        <f t="shared" si="1"/>
        <v>0</v>
      </c>
      <c r="N17" s="18">
        <f t="shared" si="2"/>
        <v>0</v>
      </c>
    </row>
    <row r="18" spans="1:14" s="6" customFormat="1" ht="27" x14ac:dyDescent="0.25">
      <c r="A18" s="4">
        <v>11</v>
      </c>
      <c r="B18" s="17" t="s">
        <v>61</v>
      </c>
      <c r="C18" s="43" t="s">
        <v>38</v>
      </c>
      <c r="D18" s="17" t="s">
        <v>108</v>
      </c>
      <c r="E18" s="5">
        <v>2000</v>
      </c>
      <c r="F18" s="5"/>
      <c r="G18" s="5">
        <v>2000</v>
      </c>
      <c r="H18" s="5"/>
      <c r="I18" s="5">
        <v>2550</v>
      </c>
      <c r="J18" s="5"/>
      <c r="K18" s="5"/>
      <c r="L18" s="5">
        <f t="shared" si="0"/>
        <v>6550</v>
      </c>
      <c r="M18" s="5">
        <f t="shared" si="1"/>
        <v>0</v>
      </c>
      <c r="N18" s="18">
        <f t="shared" si="2"/>
        <v>0</v>
      </c>
    </row>
    <row r="19" spans="1:14" s="6" customFormat="1" ht="15" x14ac:dyDescent="0.25">
      <c r="A19" s="4">
        <v>12</v>
      </c>
      <c r="B19" s="17" t="s">
        <v>62</v>
      </c>
      <c r="C19" s="43" t="s">
        <v>46</v>
      </c>
      <c r="D19" s="17" t="s">
        <v>108</v>
      </c>
      <c r="E19" s="5">
        <v>2000</v>
      </c>
      <c r="F19" s="5"/>
      <c r="G19" s="5">
        <v>2000</v>
      </c>
      <c r="H19" s="5"/>
      <c r="I19" s="5">
        <v>2000</v>
      </c>
      <c r="J19" s="5"/>
      <c r="K19" s="5"/>
      <c r="L19" s="5">
        <f t="shared" si="0"/>
        <v>6000</v>
      </c>
      <c r="M19" s="5">
        <f t="shared" si="1"/>
        <v>0</v>
      </c>
      <c r="N19" s="18">
        <f t="shared" si="2"/>
        <v>0</v>
      </c>
    </row>
    <row r="20" spans="1:14" s="6" customFormat="1" ht="27" x14ac:dyDescent="0.25">
      <c r="A20" s="4">
        <v>13</v>
      </c>
      <c r="B20" s="17" t="s">
        <v>63</v>
      </c>
      <c r="C20" s="43" t="s">
        <v>15</v>
      </c>
      <c r="D20" s="17" t="s">
        <v>107</v>
      </c>
      <c r="E20" s="5">
        <v>3800</v>
      </c>
      <c r="F20" s="5"/>
      <c r="G20" s="5">
        <v>690.91</v>
      </c>
      <c r="H20" s="5"/>
      <c r="I20" s="5"/>
      <c r="J20" s="5"/>
      <c r="K20" s="5"/>
      <c r="L20" s="5">
        <f t="shared" si="0"/>
        <v>4490.91</v>
      </c>
      <c r="M20" s="5">
        <f t="shared" si="1"/>
        <v>0</v>
      </c>
      <c r="N20" s="18">
        <f t="shared" si="2"/>
        <v>0</v>
      </c>
    </row>
    <row r="21" spans="1:14" s="6" customFormat="1" ht="27" x14ac:dyDescent="0.25">
      <c r="A21" s="4">
        <v>14</v>
      </c>
      <c r="B21" s="17" t="s">
        <v>64</v>
      </c>
      <c r="C21" s="43" t="s">
        <v>15</v>
      </c>
      <c r="D21" s="17" t="s">
        <v>109</v>
      </c>
      <c r="E21" s="5">
        <v>3200</v>
      </c>
      <c r="F21" s="7"/>
      <c r="G21" s="5">
        <v>3200</v>
      </c>
      <c r="H21" s="7"/>
      <c r="I21" s="5">
        <v>4260</v>
      </c>
      <c r="J21" s="5"/>
      <c r="K21" s="5"/>
      <c r="L21" s="5">
        <f t="shared" si="0"/>
        <v>10660</v>
      </c>
      <c r="M21" s="5">
        <f t="shared" si="1"/>
        <v>0</v>
      </c>
      <c r="N21" s="18">
        <f t="shared" si="2"/>
        <v>0</v>
      </c>
    </row>
    <row r="22" spans="1:14" s="6" customFormat="1" ht="54" x14ac:dyDescent="0.25">
      <c r="A22" s="4">
        <v>15</v>
      </c>
      <c r="B22" s="17" t="s">
        <v>65</v>
      </c>
      <c r="C22" s="43" t="s">
        <v>34</v>
      </c>
      <c r="D22" s="17" t="s">
        <v>108</v>
      </c>
      <c r="E22" s="5">
        <v>2800</v>
      </c>
      <c r="F22" s="7"/>
      <c r="G22" s="5">
        <v>636.36</v>
      </c>
      <c r="H22" s="7"/>
      <c r="I22" s="5"/>
      <c r="J22" s="5"/>
      <c r="K22" s="5"/>
      <c r="L22" s="5">
        <f t="shared" si="0"/>
        <v>3436.36</v>
      </c>
      <c r="M22" s="5">
        <f t="shared" si="1"/>
        <v>0</v>
      </c>
      <c r="N22" s="18">
        <f t="shared" si="2"/>
        <v>0</v>
      </c>
    </row>
    <row r="23" spans="1:14" s="6" customFormat="1" ht="40.5" x14ac:dyDescent="0.25">
      <c r="A23" s="4">
        <v>16</v>
      </c>
      <c r="B23" s="17" t="s">
        <v>66</v>
      </c>
      <c r="C23" s="43" t="s">
        <v>47</v>
      </c>
      <c r="D23" s="17" t="s">
        <v>108</v>
      </c>
      <c r="E23" s="5">
        <v>2800</v>
      </c>
      <c r="F23" s="7"/>
      <c r="G23" s="5">
        <v>3209.09</v>
      </c>
      <c r="H23" s="7"/>
      <c r="I23" s="5">
        <v>2100</v>
      </c>
      <c r="J23" s="5"/>
      <c r="K23" s="5"/>
      <c r="L23" s="5">
        <f t="shared" si="0"/>
        <v>8109.09</v>
      </c>
      <c r="M23" s="5">
        <f t="shared" si="1"/>
        <v>0</v>
      </c>
      <c r="N23" s="18">
        <f t="shared" si="2"/>
        <v>0</v>
      </c>
    </row>
    <row r="24" spans="1:14" s="6" customFormat="1" ht="15" x14ac:dyDescent="0.25">
      <c r="A24" s="4">
        <v>17</v>
      </c>
      <c r="B24" s="17" t="s">
        <v>67</v>
      </c>
      <c r="C24" s="43" t="s">
        <v>27</v>
      </c>
      <c r="D24" s="17" t="s">
        <v>107</v>
      </c>
      <c r="E24" s="5">
        <v>4400</v>
      </c>
      <c r="F24" s="7"/>
      <c r="G24" s="5">
        <v>4400</v>
      </c>
      <c r="H24" s="7"/>
      <c r="I24" s="5">
        <v>4400</v>
      </c>
      <c r="J24" s="5"/>
      <c r="K24" s="5"/>
      <c r="L24" s="5">
        <f t="shared" si="0"/>
        <v>13200</v>
      </c>
      <c r="M24" s="5">
        <f t="shared" si="1"/>
        <v>0</v>
      </c>
      <c r="N24" s="18">
        <f t="shared" si="2"/>
        <v>0</v>
      </c>
    </row>
    <row r="25" spans="1:14" s="6" customFormat="1" ht="15" x14ac:dyDescent="0.25">
      <c r="A25" s="4">
        <v>18</v>
      </c>
      <c r="B25" s="17" t="s">
        <v>68</v>
      </c>
      <c r="C25" s="43" t="s">
        <v>27</v>
      </c>
      <c r="D25" s="17" t="s">
        <v>109</v>
      </c>
      <c r="E25" s="5">
        <v>3200</v>
      </c>
      <c r="F25" s="5"/>
      <c r="G25" s="5">
        <v>3200</v>
      </c>
      <c r="H25" s="5"/>
      <c r="I25" s="5">
        <v>3400</v>
      </c>
      <c r="J25" s="5"/>
      <c r="K25" s="5"/>
      <c r="L25" s="5">
        <f t="shared" si="0"/>
        <v>9800</v>
      </c>
      <c r="M25" s="5">
        <f t="shared" si="1"/>
        <v>0</v>
      </c>
      <c r="N25" s="18">
        <f t="shared" si="2"/>
        <v>0</v>
      </c>
    </row>
    <row r="26" spans="1:14" s="6" customFormat="1" ht="15" x14ac:dyDescent="0.25">
      <c r="A26" s="4">
        <v>19</v>
      </c>
      <c r="B26" s="17" t="s">
        <v>69</v>
      </c>
      <c r="C26" s="43" t="s">
        <v>14</v>
      </c>
      <c r="D26" s="17" t="s">
        <v>108</v>
      </c>
      <c r="E26" s="5">
        <v>3100</v>
      </c>
      <c r="F26" s="7"/>
      <c r="G26" s="5">
        <v>3100</v>
      </c>
      <c r="H26" s="7"/>
      <c r="I26" s="5">
        <v>3100</v>
      </c>
      <c r="J26" s="5"/>
      <c r="K26" s="5"/>
      <c r="L26" s="5">
        <f t="shared" si="0"/>
        <v>9300</v>
      </c>
      <c r="M26" s="5">
        <f t="shared" si="1"/>
        <v>0</v>
      </c>
      <c r="N26" s="18">
        <f t="shared" si="2"/>
        <v>0</v>
      </c>
    </row>
    <row r="27" spans="1:14" s="6" customFormat="1" ht="40.5" x14ac:dyDescent="0.25">
      <c r="A27" s="4">
        <v>20</v>
      </c>
      <c r="B27" s="17" t="s">
        <v>71</v>
      </c>
      <c r="C27" s="43" t="s">
        <v>28</v>
      </c>
      <c r="D27" s="17" t="s">
        <v>108</v>
      </c>
      <c r="E27" s="5">
        <v>3146.52</v>
      </c>
      <c r="F27" s="7"/>
      <c r="G27" s="5">
        <v>3100</v>
      </c>
      <c r="H27" s="7"/>
      <c r="I27" s="5">
        <v>3350</v>
      </c>
      <c r="J27" s="5"/>
      <c r="K27" s="5"/>
      <c r="L27" s="5">
        <f t="shared" si="0"/>
        <v>9596.52</v>
      </c>
      <c r="M27" s="5">
        <f t="shared" si="1"/>
        <v>0</v>
      </c>
      <c r="N27" s="18">
        <f t="shared" si="2"/>
        <v>0</v>
      </c>
    </row>
    <row r="28" spans="1:14" s="6" customFormat="1" ht="15" x14ac:dyDescent="0.25">
      <c r="A28" s="4">
        <v>21</v>
      </c>
      <c r="B28" s="17" t="s">
        <v>73</v>
      </c>
      <c r="C28" s="43" t="s">
        <v>20</v>
      </c>
      <c r="D28" s="17" t="s">
        <v>109</v>
      </c>
      <c r="E28" s="5">
        <v>4400</v>
      </c>
      <c r="F28" s="5"/>
      <c r="G28" s="5">
        <v>4400</v>
      </c>
      <c r="H28" s="5"/>
      <c r="I28" s="5">
        <v>2200</v>
      </c>
      <c r="J28" s="5"/>
      <c r="K28" s="5">
        <v>13200</v>
      </c>
      <c r="L28" s="5">
        <f t="shared" si="0"/>
        <v>11000</v>
      </c>
      <c r="M28" s="5">
        <f t="shared" si="1"/>
        <v>0</v>
      </c>
      <c r="N28" s="18">
        <f t="shared" si="2"/>
        <v>13200</v>
      </c>
    </row>
    <row r="29" spans="1:14" s="6" customFormat="1" ht="15" x14ac:dyDescent="0.25">
      <c r="A29" s="4">
        <v>22</v>
      </c>
      <c r="B29" s="17" t="s">
        <v>74</v>
      </c>
      <c r="C29" s="43" t="s">
        <v>16</v>
      </c>
      <c r="D29" s="17" t="s">
        <v>108</v>
      </c>
      <c r="E29" s="5">
        <v>3100</v>
      </c>
      <c r="F29" s="7"/>
      <c r="G29" s="5">
        <v>4185</v>
      </c>
      <c r="H29" s="5"/>
      <c r="I29" s="5">
        <v>2015</v>
      </c>
      <c r="J29" s="5"/>
      <c r="K29" s="5"/>
      <c r="L29" s="5">
        <f t="shared" si="0"/>
        <v>9300</v>
      </c>
      <c r="M29" s="5">
        <f t="shared" si="1"/>
        <v>0</v>
      </c>
      <c r="N29" s="18">
        <f t="shared" si="2"/>
        <v>0</v>
      </c>
    </row>
    <row r="30" spans="1:14" s="6" customFormat="1" ht="27" x14ac:dyDescent="0.25">
      <c r="A30" s="4">
        <v>23</v>
      </c>
      <c r="B30" s="17" t="s">
        <v>75</v>
      </c>
      <c r="C30" s="43" t="s">
        <v>37</v>
      </c>
      <c r="D30" s="17" t="s">
        <v>108</v>
      </c>
      <c r="E30" s="5">
        <v>2200</v>
      </c>
      <c r="F30" s="7"/>
      <c r="G30" s="5">
        <v>2200</v>
      </c>
      <c r="H30" s="7"/>
      <c r="I30" s="5">
        <v>2500</v>
      </c>
      <c r="J30" s="5"/>
      <c r="K30" s="5"/>
      <c r="L30" s="5">
        <f t="shared" si="0"/>
        <v>6900</v>
      </c>
      <c r="M30" s="5">
        <f t="shared" si="1"/>
        <v>0</v>
      </c>
      <c r="N30" s="18">
        <f t="shared" si="2"/>
        <v>0</v>
      </c>
    </row>
    <row r="31" spans="1:14" s="6" customFormat="1" ht="27" x14ac:dyDescent="0.25">
      <c r="A31" s="4">
        <v>24</v>
      </c>
      <c r="B31" s="17" t="s">
        <v>76</v>
      </c>
      <c r="C31" s="43" t="s">
        <v>43</v>
      </c>
      <c r="D31" s="17" t="s">
        <v>108</v>
      </c>
      <c r="E31" s="5">
        <v>3277.27</v>
      </c>
      <c r="F31" s="7"/>
      <c r="G31" s="5">
        <v>3100</v>
      </c>
      <c r="H31" s="7"/>
      <c r="I31" s="5">
        <v>3225</v>
      </c>
      <c r="J31" s="5"/>
      <c r="K31" s="5"/>
      <c r="L31" s="5">
        <f t="shared" si="0"/>
        <v>9602.27</v>
      </c>
      <c r="M31" s="5">
        <f t="shared" si="1"/>
        <v>0</v>
      </c>
      <c r="N31" s="18">
        <f t="shared" si="2"/>
        <v>0</v>
      </c>
    </row>
    <row r="32" spans="1:14" s="6" customFormat="1" ht="15" x14ac:dyDescent="0.25">
      <c r="A32" s="4">
        <v>25</v>
      </c>
      <c r="B32" s="17" t="s">
        <v>77</v>
      </c>
      <c r="C32" s="43" t="s">
        <v>45</v>
      </c>
      <c r="D32" s="17" t="s">
        <v>108</v>
      </c>
      <c r="E32" s="5">
        <v>2500</v>
      </c>
      <c r="F32" s="5"/>
      <c r="G32" s="5">
        <v>2500</v>
      </c>
      <c r="H32" s="5"/>
      <c r="I32" s="5"/>
      <c r="J32" s="5"/>
      <c r="K32" s="5"/>
      <c r="L32" s="5">
        <f t="shared" si="0"/>
        <v>5000</v>
      </c>
      <c r="M32" s="5">
        <f t="shared" si="1"/>
        <v>0</v>
      </c>
      <c r="N32" s="18">
        <f t="shared" si="2"/>
        <v>0</v>
      </c>
    </row>
    <row r="33" spans="1:14" s="6" customFormat="1" ht="27" x14ac:dyDescent="0.25">
      <c r="A33" s="4">
        <v>26</v>
      </c>
      <c r="B33" s="17" t="s">
        <v>78</v>
      </c>
      <c r="C33" s="43" t="s">
        <v>49</v>
      </c>
      <c r="D33" s="17" t="s">
        <v>107</v>
      </c>
      <c r="E33" s="5">
        <v>4400</v>
      </c>
      <c r="F33" s="5"/>
      <c r="G33" s="5">
        <v>4400</v>
      </c>
      <c r="H33" s="5"/>
      <c r="I33" s="5">
        <v>4400</v>
      </c>
      <c r="J33" s="5"/>
      <c r="K33" s="5"/>
      <c r="L33" s="5">
        <f t="shared" si="0"/>
        <v>13200</v>
      </c>
      <c r="M33" s="5">
        <f t="shared" si="1"/>
        <v>0</v>
      </c>
      <c r="N33" s="18">
        <f t="shared" si="2"/>
        <v>0</v>
      </c>
    </row>
    <row r="34" spans="1:14" s="6" customFormat="1" ht="27" x14ac:dyDescent="0.25">
      <c r="A34" s="4">
        <v>27</v>
      </c>
      <c r="B34" s="17" t="s">
        <v>79</v>
      </c>
      <c r="C34" s="43" t="s">
        <v>49</v>
      </c>
      <c r="D34" s="17" t="s">
        <v>109</v>
      </c>
      <c r="E34" s="5">
        <v>3600</v>
      </c>
      <c r="F34" s="7"/>
      <c r="G34" s="5">
        <v>3600</v>
      </c>
      <c r="H34" s="7"/>
      <c r="I34" s="5">
        <v>3600</v>
      </c>
      <c r="J34" s="5"/>
      <c r="K34" s="5"/>
      <c r="L34" s="5">
        <f t="shared" si="0"/>
        <v>10800</v>
      </c>
      <c r="M34" s="5">
        <f t="shared" si="1"/>
        <v>0</v>
      </c>
      <c r="N34" s="18">
        <f t="shared" si="2"/>
        <v>0</v>
      </c>
    </row>
    <row r="35" spans="1:14" s="6" customFormat="1" ht="15" x14ac:dyDescent="0.25">
      <c r="A35" s="4">
        <v>28</v>
      </c>
      <c r="B35" s="17" t="s">
        <v>80</v>
      </c>
      <c r="C35" s="43" t="s">
        <v>19</v>
      </c>
      <c r="D35" s="17" t="s">
        <v>108</v>
      </c>
      <c r="E35" s="5">
        <v>3100</v>
      </c>
      <c r="F35" s="7"/>
      <c r="G35" s="5">
        <v>3100</v>
      </c>
      <c r="H35" s="5"/>
      <c r="I35" s="5">
        <v>3100</v>
      </c>
      <c r="J35" s="5"/>
      <c r="K35" s="5"/>
      <c r="L35" s="5">
        <f t="shared" si="0"/>
        <v>9300</v>
      </c>
      <c r="M35" s="5">
        <f t="shared" si="1"/>
        <v>0</v>
      </c>
      <c r="N35" s="18">
        <f t="shared" si="2"/>
        <v>0</v>
      </c>
    </row>
    <row r="36" spans="1:14" s="6" customFormat="1" ht="15" x14ac:dyDescent="0.25">
      <c r="A36" s="4">
        <v>29</v>
      </c>
      <c r="B36" s="17" t="s">
        <v>81</v>
      </c>
      <c r="C36" s="43" t="s">
        <v>48</v>
      </c>
      <c r="D36" s="17" t="s">
        <v>108</v>
      </c>
      <c r="E36" s="5">
        <v>2800</v>
      </c>
      <c r="F36" s="5"/>
      <c r="G36" s="5">
        <v>2800</v>
      </c>
      <c r="H36" s="5"/>
      <c r="I36" s="5">
        <v>2950</v>
      </c>
      <c r="J36" s="5"/>
      <c r="K36" s="5"/>
      <c r="L36" s="5">
        <f t="shared" si="0"/>
        <v>8550</v>
      </c>
      <c r="M36" s="5">
        <f t="shared" si="1"/>
        <v>0</v>
      </c>
      <c r="N36" s="18">
        <f t="shared" si="2"/>
        <v>0</v>
      </c>
    </row>
    <row r="37" spans="1:14" s="6" customFormat="1" ht="54" x14ac:dyDescent="0.25">
      <c r="A37" s="4">
        <v>30</v>
      </c>
      <c r="B37" s="17" t="s">
        <v>82</v>
      </c>
      <c r="C37" s="43" t="s">
        <v>39</v>
      </c>
      <c r="D37" s="17" t="s">
        <v>108</v>
      </c>
      <c r="E37" s="5">
        <v>3100</v>
      </c>
      <c r="F37" s="7"/>
      <c r="G37" s="5">
        <v>3100</v>
      </c>
      <c r="H37" s="7"/>
      <c r="I37" s="5">
        <v>3100</v>
      </c>
      <c r="J37" s="5"/>
      <c r="K37" s="5"/>
      <c r="L37" s="5">
        <f t="shared" si="0"/>
        <v>9300</v>
      </c>
      <c r="M37" s="5">
        <f t="shared" si="1"/>
        <v>0</v>
      </c>
      <c r="N37" s="18">
        <f t="shared" si="2"/>
        <v>0</v>
      </c>
    </row>
    <row r="38" spans="1:14" s="6" customFormat="1" ht="67.5" x14ac:dyDescent="0.25">
      <c r="A38" s="4">
        <v>31</v>
      </c>
      <c r="B38" s="17" t="s">
        <v>83</v>
      </c>
      <c r="C38" s="43" t="s">
        <v>51</v>
      </c>
      <c r="D38" s="17" t="s">
        <v>107</v>
      </c>
      <c r="E38" s="5">
        <v>3800</v>
      </c>
      <c r="F38" s="5"/>
      <c r="G38" s="5">
        <v>3800</v>
      </c>
      <c r="H38" s="5"/>
      <c r="I38" s="5">
        <v>4100</v>
      </c>
      <c r="J38" s="5"/>
      <c r="K38" s="5"/>
      <c r="L38" s="5">
        <f t="shared" si="0"/>
        <v>11700</v>
      </c>
      <c r="M38" s="5">
        <f t="shared" si="1"/>
        <v>0</v>
      </c>
      <c r="N38" s="18">
        <f t="shared" si="2"/>
        <v>0</v>
      </c>
    </row>
    <row r="39" spans="1:14" s="6" customFormat="1" ht="67.5" x14ac:dyDescent="0.25">
      <c r="A39" s="4">
        <v>32</v>
      </c>
      <c r="B39" s="17" t="s">
        <v>84</v>
      </c>
      <c r="C39" s="43" t="s">
        <v>18</v>
      </c>
      <c r="D39" s="17" t="s">
        <v>108</v>
      </c>
      <c r="E39" s="5">
        <v>2800</v>
      </c>
      <c r="F39" s="5"/>
      <c r="G39" s="5">
        <v>3027.26</v>
      </c>
      <c r="H39" s="5"/>
      <c r="I39" s="5">
        <v>2950</v>
      </c>
      <c r="J39" s="5"/>
      <c r="K39" s="5"/>
      <c r="L39" s="5">
        <f t="shared" si="0"/>
        <v>8777.26</v>
      </c>
      <c r="M39" s="5">
        <f t="shared" si="1"/>
        <v>0</v>
      </c>
      <c r="N39" s="18">
        <f t="shared" si="2"/>
        <v>0</v>
      </c>
    </row>
    <row r="40" spans="1:14" s="6" customFormat="1" ht="67.5" x14ac:dyDescent="0.25">
      <c r="A40" s="4">
        <v>33</v>
      </c>
      <c r="B40" s="17" t="s">
        <v>85</v>
      </c>
      <c r="C40" s="43" t="s">
        <v>17</v>
      </c>
      <c r="D40" s="17" t="s">
        <v>108</v>
      </c>
      <c r="E40" s="5">
        <v>2800</v>
      </c>
      <c r="F40" s="5"/>
      <c r="G40" s="5">
        <v>2800</v>
      </c>
      <c r="H40" s="5"/>
      <c r="I40" s="5">
        <v>2800</v>
      </c>
      <c r="J40" s="5"/>
      <c r="K40" s="5"/>
      <c r="L40" s="5">
        <f t="shared" ref="L40:L60" si="3">I40+G40+E40</f>
        <v>8400</v>
      </c>
      <c r="M40" s="5">
        <f t="shared" ref="M40:M60" si="4">F40+H40+J40</f>
        <v>0</v>
      </c>
      <c r="N40" s="18">
        <f t="shared" ref="N40:N60" si="5">K40</f>
        <v>0</v>
      </c>
    </row>
    <row r="41" spans="1:14" s="6" customFormat="1" ht="27" x14ac:dyDescent="0.25">
      <c r="A41" s="4">
        <v>34</v>
      </c>
      <c r="B41" s="17" t="s">
        <v>86</v>
      </c>
      <c r="C41" s="43" t="s">
        <v>40</v>
      </c>
      <c r="D41" s="17" t="s">
        <v>109</v>
      </c>
      <c r="E41" s="5">
        <v>3600</v>
      </c>
      <c r="F41" s="9"/>
      <c r="G41" s="5">
        <v>3600</v>
      </c>
      <c r="H41" s="9"/>
      <c r="I41" s="5">
        <v>3600</v>
      </c>
      <c r="J41" s="5"/>
      <c r="K41" s="5"/>
      <c r="L41" s="5">
        <f t="shared" si="3"/>
        <v>10800</v>
      </c>
      <c r="M41" s="5">
        <f t="shared" si="4"/>
        <v>0</v>
      </c>
      <c r="N41" s="18">
        <f t="shared" si="5"/>
        <v>0</v>
      </c>
    </row>
    <row r="42" spans="1:14" s="6" customFormat="1" ht="27" x14ac:dyDescent="0.25">
      <c r="A42" s="4">
        <v>35</v>
      </c>
      <c r="B42" s="17" t="s">
        <v>87</v>
      </c>
      <c r="C42" s="43" t="s">
        <v>50</v>
      </c>
      <c r="D42" s="17" t="s">
        <v>108</v>
      </c>
      <c r="E42" s="5">
        <v>3395.45</v>
      </c>
      <c r="F42" s="7"/>
      <c r="G42" s="5">
        <v>3100</v>
      </c>
      <c r="H42" s="7"/>
      <c r="I42" s="5">
        <v>4931.8099999999995</v>
      </c>
      <c r="J42" s="5"/>
      <c r="K42" s="5"/>
      <c r="L42" s="5">
        <f t="shared" si="3"/>
        <v>11427.259999999998</v>
      </c>
      <c r="M42" s="5">
        <f t="shared" si="4"/>
        <v>0</v>
      </c>
      <c r="N42" s="18">
        <f t="shared" si="5"/>
        <v>0</v>
      </c>
    </row>
    <row r="43" spans="1:14" s="6" customFormat="1" ht="27" x14ac:dyDescent="0.25">
      <c r="A43" s="4">
        <v>36</v>
      </c>
      <c r="B43" s="17" t="s">
        <v>88</v>
      </c>
      <c r="C43" s="43" t="s">
        <v>35</v>
      </c>
      <c r="D43" s="17" t="s">
        <v>108</v>
      </c>
      <c r="E43" s="5">
        <v>2800</v>
      </c>
      <c r="F43" s="7"/>
      <c r="G43" s="5">
        <v>2800</v>
      </c>
      <c r="H43" s="7"/>
      <c r="I43" s="5">
        <v>2800</v>
      </c>
      <c r="J43" s="5"/>
      <c r="K43" s="5"/>
      <c r="L43" s="5">
        <f t="shared" si="3"/>
        <v>8400</v>
      </c>
      <c r="M43" s="5">
        <f t="shared" si="4"/>
        <v>0</v>
      </c>
      <c r="N43" s="18">
        <f t="shared" si="5"/>
        <v>0</v>
      </c>
    </row>
    <row r="44" spans="1:14" s="6" customFormat="1" ht="27" x14ac:dyDescent="0.25">
      <c r="A44" s="4">
        <v>37</v>
      </c>
      <c r="B44" s="17" t="s">
        <v>89</v>
      </c>
      <c r="C44" s="43" t="s">
        <v>36</v>
      </c>
      <c r="D44" s="17" t="s">
        <v>107</v>
      </c>
      <c r="E44" s="5">
        <v>11220</v>
      </c>
      <c r="F44" s="5"/>
      <c r="G44" s="5"/>
      <c r="H44" s="5"/>
      <c r="I44" s="5"/>
      <c r="J44" s="5"/>
      <c r="K44" s="5"/>
      <c r="L44" s="5">
        <f t="shared" si="3"/>
        <v>11220</v>
      </c>
      <c r="M44" s="5">
        <f t="shared" si="4"/>
        <v>0</v>
      </c>
      <c r="N44" s="18">
        <f t="shared" si="5"/>
        <v>0</v>
      </c>
    </row>
    <row r="45" spans="1:14" s="6" customFormat="1" ht="27" x14ac:dyDescent="0.25">
      <c r="A45" s="4">
        <v>38</v>
      </c>
      <c r="B45" s="17" t="s">
        <v>90</v>
      </c>
      <c r="C45" s="43" t="s">
        <v>13</v>
      </c>
      <c r="D45" s="17" t="s">
        <v>108</v>
      </c>
      <c r="E45" s="5">
        <v>3100</v>
      </c>
      <c r="F45" s="5"/>
      <c r="G45" s="5">
        <v>3100</v>
      </c>
      <c r="H45" s="5"/>
      <c r="I45" s="5">
        <v>3100</v>
      </c>
      <c r="J45" s="5"/>
      <c r="K45" s="5"/>
      <c r="L45" s="5">
        <f t="shared" si="3"/>
        <v>9300</v>
      </c>
      <c r="M45" s="5">
        <f t="shared" si="4"/>
        <v>0</v>
      </c>
      <c r="N45" s="18">
        <f t="shared" si="5"/>
        <v>0</v>
      </c>
    </row>
    <row r="46" spans="1:14" s="6" customFormat="1" ht="27" x14ac:dyDescent="0.25">
      <c r="A46" s="4">
        <v>39</v>
      </c>
      <c r="B46" s="17" t="s">
        <v>91</v>
      </c>
      <c r="C46" s="43" t="s">
        <v>23</v>
      </c>
      <c r="D46" s="17" t="s">
        <v>108</v>
      </c>
      <c r="E46" s="5">
        <v>3631.81</v>
      </c>
      <c r="F46" s="7"/>
      <c r="G46" s="5">
        <v>4400</v>
      </c>
      <c r="H46" s="7"/>
      <c r="I46" s="5">
        <v>2568.19</v>
      </c>
      <c r="J46" s="5"/>
      <c r="K46" s="5"/>
      <c r="L46" s="5">
        <f t="shared" si="3"/>
        <v>10600</v>
      </c>
      <c r="M46" s="5">
        <f t="shared" si="4"/>
        <v>0</v>
      </c>
      <c r="N46" s="18">
        <f t="shared" si="5"/>
        <v>0</v>
      </c>
    </row>
    <row r="47" spans="1:14" s="6" customFormat="1" ht="40.5" x14ac:dyDescent="0.25">
      <c r="A47" s="4">
        <v>40</v>
      </c>
      <c r="B47" s="17" t="s">
        <v>92</v>
      </c>
      <c r="C47" s="43" t="s">
        <v>21</v>
      </c>
      <c r="D47" s="17" t="s">
        <v>108</v>
      </c>
      <c r="E47" s="5">
        <v>2500</v>
      </c>
      <c r="F47" s="5"/>
      <c r="G47" s="5">
        <v>2500</v>
      </c>
      <c r="H47" s="5"/>
      <c r="I47" s="5">
        <v>1250</v>
      </c>
      <c r="J47" s="5"/>
      <c r="K47" s="5">
        <v>7500</v>
      </c>
      <c r="L47" s="5">
        <f t="shared" si="3"/>
        <v>6250</v>
      </c>
      <c r="M47" s="5">
        <f t="shared" si="4"/>
        <v>0</v>
      </c>
      <c r="N47" s="18">
        <f t="shared" si="5"/>
        <v>7500</v>
      </c>
    </row>
    <row r="48" spans="1:14" s="6" customFormat="1" ht="27" x14ac:dyDescent="0.25">
      <c r="A48" s="4">
        <v>41</v>
      </c>
      <c r="B48" s="17" t="s">
        <v>93</v>
      </c>
      <c r="C48" s="43" t="s">
        <v>22</v>
      </c>
      <c r="D48" s="17" t="s">
        <v>108</v>
      </c>
      <c r="E48" s="5">
        <v>2500</v>
      </c>
      <c r="F48" s="7"/>
      <c r="G48" s="5">
        <v>3125</v>
      </c>
      <c r="H48" s="5"/>
      <c r="I48" s="5">
        <v>1875</v>
      </c>
      <c r="J48" s="5"/>
      <c r="K48" s="5"/>
      <c r="L48" s="5">
        <f t="shared" si="3"/>
        <v>7500</v>
      </c>
      <c r="M48" s="5">
        <f t="shared" si="4"/>
        <v>0</v>
      </c>
      <c r="N48" s="18">
        <f t="shared" si="5"/>
        <v>0</v>
      </c>
    </row>
    <row r="49" spans="1:14" s="6" customFormat="1" ht="27" x14ac:dyDescent="0.25">
      <c r="A49" s="4">
        <v>42</v>
      </c>
      <c r="B49" s="17" t="s">
        <v>94</v>
      </c>
      <c r="C49" s="43" t="s">
        <v>104</v>
      </c>
      <c r="D49" s="17" t="s">
        <v>107</v>
      </c>
      <c r="E49" s="5">
        <v>3300</v>
      </c>
      <c r="F49" s="7">
        <v>297</v>
      </c>
      <c r="G49" s="5">
        <v>3300</v>
      </c>
      <c r="H49" s="5">
        <v>297</v>
      </c>
      <c r="I49" s="5">
        <v>3300</v>
      </c>
      <c r="J49" s="5"/>
      <c r="K49" s="5"/>
      <c r="L49" s="5">
        <f t="shared" si="3"/>
        <v>9900</v>
      </c>
      <c r="M49" s="5">
        <f t="shared" si="4"/>
        <v>594</v>
      </c>
      <c r="N49" s="18">
        <f t="shared" si="5"/>
        <v>0</v>
      </c>
    </row>
    <row r="50" spans="1:14" s="6" customFormat="1" ht="27" x14ac:dyDescent="0.25">
      <c r="A50" s="4">
        <v>43</v>
      </c>
      <c r="B50" s="17" t="s">
        <v>95</v>
      </c>
      <c r="C50" s="43" t="s">
        <v>105</v>
      </c>
      <c r="D50" s="17" t="s">
        <v>108</v>
      </c>
      <c r="E50" s="5">
        <v>2200</v>
      </c>
      <c r="F50" s="5">
        <v>176</v>
      </c>
      <c r="G50" s="5">
        <v>2200</v>
      </c>
      <c r="H50" s="5">
        <v>176</v>
      </c>
      <c r="I50" s="5">
        <v>2200</v>
      </c>
      <c r="J50" s="5"/>
      <c r="K50" s="5"/>
      <c r="L50" s="5">
        <f t="shared" si="3"/>
        <v>6600</v>
      </c>
      <c r="M50" s="5">
        <f t="shared" si="4"/>
        <v>352</v>
      </c>
      <c r="N50" s="18">
        <f t="shared" si="5"/>
        <v>0</v>
      </c>
    </row>
    <row r="51" spans="1:14" s="6" customFormat="1" ht="27" x14ac:dyDescent="0.25">
      <c r="A51" s="4">
        <v>44</v>
      </c>
      <c r="B51" s="17" t="s">
        <v>53</v>
      </c>
      <c r="C51" s="43" t="s">
        <v>106</v>
      </c>
      <c r="D51" s="17" t="s">
        <v>108</v>
      </c>
      <c r="E51" s="5">
        <v>2250</v>
      </c>
      <c r="F51" s="5"/>
      <c r="G51" s="5">
        <v>2200</v>
      </c>
      <c r="H51" s="5"/>
      <c r="I51" s="5">
        <v>2200</v>
      </c>
      <c r="J51" s="5"/>
      <c r="K51" s="5"/>
      <c r="L51" s="5">
        <f t="shared" si="3"/>
        <v>6650</v>
      </c>
      <c r="M51" s="5">
        <f t="shared" si="4"/>
        <v>0</v>
      </c>
      <c r="N51" s="18">
        <f t="shared" si="5"/>
        <v>0</v>
      </c>
    </row>
    <row r="52" spans="1:14" s="6" customFormat="1" ht="67.5" x14ac:dyDescent="0.25">
      <c r="A52" s="4">
        <v>45</v>
      </c>
      <c r="B52" s="17" t="s">
        <v>96</v>
      </c>
      <c r="C52" s="43" t="s">
        <v>26</v>
      </c>
      <c r="D52" s="17" t="s">
        <v>108</v>
      </c>
      <c r="E52" s="5">
        <v>763.64</v>
      </c>
      <c r="F52" s="7"/>
      <c r="G52" s="5"/>
      <c r="H52" s="7"/>
      <c r="I52" s="5"/>
      <c r="J52" s="5"/>
      <c r="K52" s="5"/>
      <c r="L52" s="5">
        <f t="shared" si="3"/>
        <v>763.64</v>
      </c>
      <c r="M52" s="5">
        <f t="shared" si="4"/>
        <v>0</v>
      </c>
      <c r="N52" s="18">
        <f t="shared" si="5"/>
        <v>0</v>
      </c>
    </row>
    <row r="53" spans="1:14" s="6" customFormat="1" ht="15" x14ac:dyDescent="0.25">
      <c r="A53" s="4">
        <v>46</v>
      </c>
      <c r="B53" s="17" t="s">
        <v>97</v>
      </c>
      <c r="C53" s="43" t="s">
        <v>33</v>
      </c>
      <c r="D53" s="17" t="s">
        <v>108</v>
      </c>
      <c r="E53" s="5">
        <v>3100</v>
      </c>
      <c r="F53" s="8"/>
      <c r="G53" s="5">
        <v>4030</v>
      </c>
      <c r="H53" s="5"/>
      <c r="I53" s="5">
        <v>2570</v>
      </c>
      <c r="J53" s="5"/>
      <c r="K53" s="5"/>
      <c r="L53" s="5">
        <f t="shared" si="3"/>
        <v>9700</v>
      </c>
      <c r="M53" s="5">
        <f t="shared" si="4"/>
        <v>0</v>
      </c>
      <c r="N53" s="18">
        <f t="shared" si="5"/>
        <v>0</v>
      </c>
    </row>
    <row r="54" spans="1:14" s="6" customFormat="1" ht="15" x14ac:dyDescent="0.25">
      <c r="A54" s="4">
        <v>47</v>
      </c>
      <c r="B54" s="17" t="s">
        <v>98</v>
      </c>
      <c r="C54" s="43" t="s">
        <v>24</v>
      </c>
      <c r="D54" s="17" t="s">
        <v>108</v>
      </c>
      <c r="E54" s="5">
        <v>2800</v>
      </c>
      <c r="F54" s="5"/>
      <c r="G54" s="5">
        <v>2800</v>
      </c>
      <c r="H54" s="5"/>
      <c r="I54" s="5">
        <v>2950</v>
      </c>
      <c r="J54" s="5"/>
      <c r="K54" s="5"/>
      <c r="L54" s="5">
        <f t="shared" si="3"/>
        <v>8550</v>
      </c>
      <c r="M54" s="5">
        <f t="shared" si="4"/>
        <v>0</v>
      </c>
      <c r="N54" s="18">
        <f t="shared" si="5"/>
        <v>0</v>
      </c>
    </row>
    <row r="55" spans="1:14" s="6" customFormat="1" ht="15" x14ac:dyDescent="0.25">
      <c r="A55" s="4">
        <v>48</v>
      </c>
      <c r="B55" s="17" t="s">
        <v>99</v>
      </c>
      <c r="C55" s="43" t="s">
        <v>25</v>
      </c>
      <c r="D55" s="17" t="s">
        <v>108</v>
      </c>
      <c r="E55" s="5">
        <v>2200</v>
      </c>
      <c r="F55" s="7"/>
      <c r="G55" s="5">
        <v>2200</v>
      </c>
      <c r="H55" s="7"/>
      <c r="I55" s="5">
        <v>2200</v>
      </c>
      <c r="J55" s="5"/>
      <c r="K55" s="5"/>
      <c r="L55" s="5">
        <f t="shared" si="3"/>
        <v>6600</v>
      </c>
      <c r="M55" s="5">
        <f t="shared" si="4"/>
        <v>0</v>
      </c>
      <c r="N55" s="18">
        <f t="shared" si="5"/>
        <v>0</v>
      </c>
    </row>
    <row r="56" spans="1:14" s="6" customFormat="1" ht="27" x14ac:dyDescent="0.25">
      <c r="A56" s="4">
        <v>49</v>
      </c>
      <c r="B56" s="17" t="s">
        <v>100</v>
      </c>
      <c r="C56" s="43" t="s">
        <v>32</v>
      </c>
      <c r="D56" s="17" t="s">
        <v>109</v>
      </c>
      <c r="E56" s="5">
        <v>3600</v>
      </c>
      <c r="F56" s="7"/>
      <c r="G56" s="5">
        <v>3600</v>
      </c>
      <c r="H56" s="5"/>
      <c r="I56" s="5">
        <v>3600</v>
      </c>
      <c r="J56" s="5"/>
      <c r="K56" s="5"/>
      <c r="L56" s="5">
        <f t="shared" si="3"/>
        <v>10800</v>
      </c>
      <c r="M56" s="5">
        <f t="shared" si="4"/>
        <v>0</v>
      </c>
      <c r="N56" s="18">
        <f t="shared" si="5"/>
        <v>0</v>
      </c>
    </row>
    <row r="57" spans="1:14" s="6" customFormat="1" ht="27" x14ac:dyDescent="0.25">
      <c r="A57" s="4">
        <v>50</v>
      </c>
      <c r="B57" s="17" t="s">
        <v>102</v>
      </c>
      <c r="C57" s="43" t="s">
        <v>41</v>
      </c>
      <c r="D57" s="17" t="s">
        <v>107</v>
      </c>
      <c r="E57" s="5">
        <v>4400</v>
      </c>
      <c r="F57" s="7"/>
      <c r="G57" s="5">
        <v>4400</v>
      </c>
      <c r="H57" s="7"/>
      <c r="I57" s="5">
        <v>4400</v>
      </c>
      <c r="J57" s="5"/>
      <c r="K57" s="5"/>
      <c r="L57" s="5">
        <f t="shared" si="3"/>
        <v>13200</v>
      </c>
      <c r="M57" s="5">
        <f t="shared" si="4"/>
        <v>0</v>
      </c>
      <c r="N57" s="18">
        <f t="shared" si="5"/>
        <v>0</v>
      </c>
    </row>
    <row r="58" spans="1:14" s="6" customFormat="1" ht="27" x14ac:dyDescent="0.25">
      <c r="A58" s="4">
        <v>51</v>
      </c>
      <c r="B58" s="17" t="s">
        <v>103</v>
      </c>
      <c r="C58" s="43" t="s">
        <v>41</v>
      </c>
      <c r="D58" s="17" t="s">
        <v>109</v>
      </c>
      <c r="E58" s="5">
        <v>3600</v>
      </c>
      <c r="F58" s="5"/>
      <c r="G58" s="5">
        <v>3600</v>
      </c>
      <c r="H58" s="5"/>
      <c r="I58" s="5">
        <v>3920</v>
      </c>
      <c r="J58" s="5"/>
      <c r="K58" s="5"/>
      <c r="L58" s="5">
        <f t="shared" si="3"/>
        <v>11120</v>
      </c>
      <c r="M58" s="5">
        <f t="shared" si="4"/>
        <v>0</v>
      </c>
      <c r="N58" s="18">
        <f t="shared" si="5"/>
        <v>0</v>
      </c>
    </row>
    <row r="59" spans="1:14" s="6" customFormat="1" ht="27" x14ac:dyDescent="0.25">
      <c r="A59" s="4">
        <v>52</v>
      </c>
      <c r="B59" s="17" t="s">
        <v>110</v>
      </c>
      <c r="C59" s="43" t="s">
        <v>104</v>
      </c>
      <c r="D59" s="17" t="s">
        <v>109</v>
      </c>
      <c r="E59" s="5">
        <v>2536.36</v>
      </c>
      <c r="F59" s="5"/>
      <c r="G59" s="5">
        <v>2500</v>
      </c>
      <c r="H59" s="5"/>
      <c r="I59" s="5">
        <v>2790.9</v>
      </c>
      <c r="J59" s="5"/>
      <c r="K59" s="5"/>
      <c r="L59" s="5">
        <f t="shared" si="3"/>
        <v>7827.26</v>
      </c>
      <c r="M59" s="5">
        <f t="shared" si="4"/>
        <v>0</v>
      </c>
      <c r="N59" s="18">
        <f t="shared" si="5"/>
        <v>0</v>
      </c>
    </row>
    <row r="60" spans="1:14" s="6" customFormat="1" ht="15" x14ac:dyDescent="0.25">
      <c r="A60" s="4">
        <v>53</v>
      </c>
      <c r="B60" s="17" t="s">
        <v>111</v>
      </c>
      <c r="C60" s="43" t="s">
        <v>29</v>
      </c>
      <c r="D60" s="17" t="s">
        <v>52</v>
      </c>
      <c r="E60" s="5">
        <v>3977.27</v>
      </c>
      <c r="F60" s="5"/>
      <c r="G60" s="5">
        <v>6250</v>
      </c>
      <c r="H60" s="5"/>
      <c r="I60" s="5">
        <v>6250</v>
      </c>
      <c r="J60" s="5"/>
      <c r="K60" s="5"/>
      <c r="L60" s="5">
        <f t="shared" si="3"/>
        <v>16477.27</v>
      </c>
      <c r="M60" s="5">
        <f t="shared" si="4"/>
        <v>0</v>
      </c>
      <c r="N60" s="18">
        <f t="shared" si="5"/>
        <v>0</v>
      </c>
    </row>
    <row r="61" spans="1:14" s="14" customFormat="1" ht="13.5" x14ac:dyDescent="0.2">
      <c r="C61" s="44"/>
      <c r="D61" s="15"/>
      <c r="E61" s="16"/>
      <c r="F61" s="16"/>
      <c r="G61" s="16"/>
      <c r="H61" s="16"/>
      <c r="I61" s="16"/>
      <c r="J61" s="16">
        <f t="shared" ref="F61:N61" si="6">SUM(J8:J60)</f>
        <v>0</v>
      </c>
      <c r="K61" s="16"/>
      <c r="L61" s="16"/>
      <c r="M61" s="16"/>
      <c r="N61" s="16"/>
    </row>
    <row r="62" spans="1:14" x14ac:dyDescent="0.2">
      <c r="M62" s="10"/>
    </row>
    <row r="63" spans="1:14" x14ac:dyDescent="0.2">
      <c r="E63" s="10"/>
      <c r="G63" s="10"/>
      <c r="I63" s="10"/>
      <c r="L63" s="10"/>
    </row>
    <row r="64" spans="1:14" x14ac:dyDescent="0.2">
      <c r="E64" s="13"/>
      <c r="G64" s="10"/>
      <c r="H64" s="10"/>
      <c r="I64" s="10"/>
      <c r="J64" s="10"/>
    </row>
    <row r="65" spans="3:4" ht="13.5" x14ac:dyDescent="0.2">
      <c r="C65" s="46"/>
      <c r="D65" s="11"/>
    </row>
    <row r="66" spans="3:4" x14ac:dyDescent="0.2">
      <c r="D66" s="12"/>
    </row>
    <row r="67" spans="3:4" x14ac:dyDescent="0.2">
      <c r="D67" s="12"/>
    </row>
    <row r="68" spans="3:4" ht="13.5" x14ac:dyDescent="0.2">
      <c r="C68" s="46"/>
      <c r="D68" s="11"/>
    </row>
    <row r="231" spans="3:3" s="19" customFormat="1" x14ac:dyDescent="0.2">
      <c r="C231" s="47"/>
    </row>
  </sheetData>
  <autoFilter ref="A7:M230">
    <sortState ref="A10:AA364">
      <sortCondition sortBy="cellColor" ref="B7:B364" dxfId="0"/>
    </sortState>
  </autoFilter>
  <mergeCells count="12">
    <mergeCell ref="G6:H6"/>
    <mergeCell ref="L6:N6"/>
    <mergeCell ref="I6:K6"/>
    <mergeCell ref="E5:F5"/>
    <mergeCell ref="G5:H5"/>
    <mergeCell ref="L5:N5"/>
    <mergeCell ref="I5:K5"/>
    <mergeCell ref="A5:A7"/>
    <mergeCell ref="B5:B7"/>
    <mergeCell ref="C5:C7"/>
    <mergeCell ref="D5:D7"/>
    <mergeCell ref="E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2018-10-18T07:37:07Z</dcterms:modified>
</cp:coreProperties>
</file>