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asuaridze\Desktop\საჯარო ინფორმაციისთვის\"/>
    </mc:Choice>
  </mc:AlternateContent>
  <bookViews>
    <workbookView xWindow="0" yWindow="0" windowWidth="23940" windowHeight="11700"/>
  </bookViews>
  <sheets>
    <sheet name="01.10.2018" sheetId="1" r:id="rId1"/>
  </sheets>
  <definedNames>
    <definedName name="_xlnm._FilterDatabase" localSheetId="0" hidden="1">'01.10.2018'!$A$1:$W$25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M37" i="1"/>
  <c r="M36" i="1"/>
  <c r="M35" i="1"/>
  <c r="M34" i="1"/>
  <c r="M32" i="1"/>
  <c r="M39" i="1" l="1"/>
  <c r="M40" i="1" l="1"/>
  <c r="M25" i="1" l="1"/>
  <c r="N42" i="1" s="1"/>
</calcChain>
</file>

<file path=xl/sharedStrings.xml><?xml version="1.0" encoding="utf-8"?>
<sst xmlns="http://schemas.openxmlformats.org/spreadsheetml/2006/main" count="330" uniqueCount="147">
  <si>
    <t>ნომერი</t>
  </si>
  <si>
    <t>დასახელება</t>
  </si>
  <si>
    <t>ბრძანების ნომერი</t>
  </si>
  <si>
    <t>ბრძანების თარიღი</t>
  </si>
  <si>
    <t>დანიშნულების  პუნქტი</t>
  </si>
  <si>
    <t>თანამდებობა</t>
  </si>
  <si>
    <t>კომენტარი</t>
  </si>
  <si>
    <t>მშობელი ანგარიში</t>
  </si>
  <si>
    <t>მივლინება ქვეყნის შიგნით</t>
  </si>
  <si>
    <t>3253</t>
  </si>
  <si>
    <t>შრომითი ხელშეკრულებით დასაქმებული პირი</t>
  </si>
  <si>
    <t>1461</t>
  </si>
  <si>
    <t>მინისტრის მოადგილე</t>
  </si>
  <si>
    <t>მინისტრი</t>
  </si>
  <si>
    <t>ახმეტის მუნიციპალიტეტი</t>
  </si>
  <si>
    <t>I კატეგორიის უფროსი სპეციალისტი 3.1</t>
  </si>
  <si>
    <t>II კატეგორიის უფროსი სპეციალისტი 3.2</t>
  </si>
  <si>
    <t>სამმართველოს უფროსი</t>
  </si>
  <si>
    <t>დეპარტამენტის უფროსის მოადგილე</t>
  </si>
  <si>
    <t>მივლინება ქვეყნის გარეთ</t>
  </si>
  <si>
    <t>დღიური</t>
  </si>
  <si>
    <t xml:space="preserve">დღიური ხარჯის დანამატი 30%, </t>
  </si>
  <si>
    <t xml:space="preserve">დღიური ხარჯის დანამატი 70%, </t>
  </si>
  <si>
    <t xml:space="preserve">დღიური ხარჯის დანამატი 80%, </t>
  </si>
  <si>
    <t>სასტუმროს ხარჯი</t>
  </si>
  <si>
    <t>მგზავრობის ხარჯი</t>
  </si>
  <si>
    <t>სხვა ხარჯი</t>
  </si>
  <si>
    <t>საკასო</t>
  </si>
  <si>
    <t>03.07.2018</t>
  </si>
  <si>
    <t>04.07.2018</t>
  </si>
  <si>
    <t>06.07.2018</t>
  </si>
  <si>
    <t>09.08.2018</t>
  </si>
  <si>
    <t>17.08.2018</t>
  </si>
  <si>
    <t>29.08.2018</t>
  </si>
  <si>
    <t>13.09.2018</t>
  </si>
  <si>
    <t>25.09.2018</t>
  </si>
  <si>
    <t>21.09.2018</t>
  </si>
  <si>
    <t>მინისტრის პირველი მოადგილე</t>
  </si>
  <si>
    <t>05.09.2018</t>
  </si>
  <si>
    <t>მიხეილ გიორგაძე</t>
  </si>
  <si>
    <t>01/651</t>
  </si>
  <si>
    <t>გიორგი ბაქრაძე</t>
  </si>
  <si>
    <t>01/636</t>
  </si>
  <si>
    <t>ქ.ოზურგეთი</t>
  </si>
  <si>
    <t>01/629</t>
  </si>
  <si>
    <t>01/628</t>
  </si>
  <si>
    <t>01/613</t>
  </si>
  <si>
    <t>28.06.2018</t>
  </si>
  <si>
    <t>ქ.ზუგდიდი</t>
  </si>
  <si>
    <t>მუხრან შამათავა</t>
  </si>
  <si>
    <t>01/650</t>
  </si>
  <si>
    <t>01/654</t>
  </si>
  <si>
    <t>დათო სარსანია</t>
  </si>
  <si>
    <t>01/610</t>
  </si>
  <si>
    <t>27.06.2018</t>
  </si>
  <si>
    <t>ქ.ბათუმი</t>
  </si>
  <si>
    <t>შალვა გოგოლაძე</t>
  </si>
  <si>
    <t>01/834</t>
  </si>
  <si>
    <t>ქ.ახალციხე</t>
  </si>
  <si>
    <t>1189810</t>
  </si>
  <si>
    <t>1193666</t>
  </si>
  <si>
    <t>ქ.ბორჯომი</t>
  </si>
  <si>
    <t>1</t>
  </si>
  <si>
    <t>2</t>
  </si>
  <si>
    <t>3</t>
  </si>
  <si>
    <t>4</t>
  </si>
  <si>
    <t>5</t>
  </si>
  <si>
    <t>6</t>
  </si>
  <si>
    <t>7</t>
  </si>
  <si>
    <t>8</t>
  </si>
  <si>
    <t>9</t>
  </si>
  <si>
    <t>10</t>
  </si>
  <si>
    <t>11</t>
  </si>
  <si>
    <t>12</t>
  </si>
  <si>
    <t>13</t>
  </si>
  <si>
    <t>14</t>
  </si>
  <si>
    <t>15</t>
  </si>
  <si>
    <t>16</t>
  </si>
  <si>
    <t>17</t>
  </si>
  <si>
    <t>18</t>
  </si>
  <si>
    <t>19</t>
  </si>
  <si>
    <t>20</t>
  </si>
  <si>
    <t>21</t>
  </si>
  <si>
    <t>22</t>
  </si>
  <si>
    <t>23</t>
  </si>
  <si>
    <t>სახაზინო სამსახახურის სამივლინებო და წარმომადგენლობითი ხარჯების ანგარი მიხეილ გიორგაძე</t>
  </si>
  <si>
    <t>01/579</t>
  </si>
  <si>
    <t>20.06.2018</t>
  </si>
  <si>
    <t>01/765</t>
  </si>
  <si>
    <t>ბელარუსი-მინსკი</t>
  </si>
  <si>
    <t>ლევან ჟორჟოლიანი</t>
  </si>
  <si>
    <t>01/923</t>
  </si>
  <si>
    <t>საბერძნეთი-სალონიკი</t>
  </si>
  <si>
    <t>01/952</t>
  </si>
  <si>
    <t>14.09.2018</t>
  </si>
  <si>
    <t>01/991</t>
  </si>
  <si>
    <t>ყაზახეთი-ასტანა</t>
  </si>
  <si>
    <t>სერბეთი-ბელგრადი</t>
  </si>
  <si>
    <t>ირინე აბულაძე</t>
  </si>
  <si>
    <t>1121086</t>
  </si>
  <si>
    <t>ნიდერლანდები-ჰააგა</t>
  </si>
  <si>
    <t>მილინების მიზანი</t>
  </si>
  <si>
    <t xml:space="preserve">ქალაქ ბათუმში, საჭადრაკო ოლიმპიადის გახსნის ცერემონიალზე დასწრება
</t>
  </si>
  <si>
    <t xml:space="preserve">ახმეტის მუნიციპალიტეტში სპორტული ინფრასტრუქტურის დათვალიერების, მუნიციპალიტეტის სპორტული კლუბებისა და საჯარო სკოლებისათვის სპორტული ინვენტარის გადაცემა, ადგილობრივ სპორტსმენებთან და ახალგაზრდებთან შეხვედრა
</t>
  </si>
  <si>
    <t>ახმეტის მუნიციპალიტეტში სპორტული ინფრასტრუქტურის დათვალიერების, მუნიციპალიტეტის სპორტული კლუბებისა და საჯარო სკოლებისათვის სპორტული ინვენტარის გადაცემა, ადგილობრივ სპორტსმენებთან და ახალგაზრდებთან შეხვედრა</t>
  </si>
  <si>
    <t xml:space="preserve"> ახმეტის მუნიციპალიტეტში სპორტული ინფრასტრუქტურის დათვალიერების, მუნიციპალიტეტის სპორტული კლუბებისა და საჯარო სკოლებისათვის სპორტული ინვენტარის გადაცემა, ადგილობრივ სპორტსმენებთან და ახალგაზრდებთან შეხვედრა
 </t>
  </si>
  <si>
    <t xml:space="preserve">2018 წლის 5 ივლისს ქ. ოზურგეთში სსიპ „ოზურგეთის ალ. წუწუნავას სახელობის პროფესიული სახელმწიფო დრამატული თეატრის“ 150 წლის იუბილეზე და ქ. ჩოხატაურში ნ. დუმბაძის სახელობის თეატრალურ ფესტივალზე საქართველოს კულტურისა და სპორტის მინისტრის მიხეილ გიორგაძის ვიზიტის  საინფორმაციო კუთხით გაშუქება 
</t>
  </si>
  <si>
    <t xml:space="preserve">2018 წლის 5 ივლისს ქ. ოზურგეთში სსიპ „ოზურგეთის ალ. წუწუნავას სახელობის პროფესიული სახელმწიფო დრამატული თეატრის“ 150 წლის იუბილეზე და ქ. ჩოხატაურში ნ. დუმბაძის სახელობის თეატრალურ ფესტივალზე საქართველოს კულტურისა და სპორტის მინისტრის მიხეილ გიორგაძის ვიზიტის  საინფორმაციო კუთხით გაშუქება </t>
  </si>
  <si>
    <t xml:space="preserve">ქ. ბორჯომში „ფიზიკური აღზრდისა და სპორტის შესახებ“ საქართველოს კანონის პროექტის განხილვა
</t>
  </si>
  <si>
    <t>ქ. ბორჯომში „ფიზიკური აღზრდისა და სპორტის შესახებ“ საქართველოს კანონის პროექტის განხილვა</t>
  </si>
  <si>
    <t>ქ.ოზურგეთი, ქ.ჩოხატაური</t>
  </si>
  <si>
    <t xml:space="preserve">ქალაქ ოზურგეთში, ალ. წუწუნავას სახელობის პროფესიული სახელმწიფო დრამატული თეატრის  150 წლისადმი მიძღვნილ საიუბილეო საღამოზე დასწრება, ასევე ქალაქ ჩოხატაურში ნოდარ დუმბაძის სახელობის მეორე  საერთაშორისო თეატრალურ ფესტივალზე დასწრება 
</t>
  </si>
  <si>
    <t xml:space="preserve">ახმეტის მუნიციპალიტეტში საქართველოს კულტურისა და სპორტის მინისტრის მიხეილ გიორგაძის ვიზიტის (მ.წ. 6 ივლისი) ორგანიზება
</t>
  </si>
  <si>
    <t xml:space="preserve">ქ. ზუგდიდი, პრფემიერ-მინისტრთან ერთად ვიზიტი
</t>
  </si>
  <si>
    <t xml:space="preserve">ახმეტის მუნიციპალიტეტში სპორტული ინფრასტრუქტურის დათვალიერების, მუნიციპალიტეტის სპორტული კლუბებსისა და საჯარო სკოლებისათვის სპორტული ინვენტარის გადაცემა და ადგილობრივ სპორტსმენებთან და ახლგაზრდებთან შეხვედრა  
</t>
  </si>
  <si>
    <t xml:space="preserve">სამსახურებრივი მოვალეობის შესრულების მიზნით
</t>
  </si>
  <si>
    <t xml:space="preserve">ბელგრადში (სერბეთი) სემინარზე  „ევროპის სპორტის კვირეული საზღვრებს მიღმა“ დასწრება. 
</t>
  </si>
  <si>
    <t>ლევან ხარატიშვილი</t>
  </si>
  <si>
    <t>ვასილ ლიპარტელიანი</t>
  </si>
  <si>
    <t xml:space="preserve">ქ. ახალციხეში  „მასობრივი სპორტის ხელმისაწვდომობისა და განვითარების სტრატეგიის“ და „ფიზიკური აღზრდისა და სპორტის შესახებ" საქართველოს კანონის პროექტის  საჯარო განხილვაში მონაწილეობა
</t>
  </si>
  <si>
    <t xml:space="preserve">სლოვენიის განათლების, მეცნიერებისა და სპორტის სამინისტროს, სლოვენიის ეროვნული ოლიმპიური კომიტეტისა და ფედერაციების წარმომადგენლებთან შეხვედრა
</t>
  </si>
  <si>
    <t>სლოვენიის განათლების, მეცნიერებისა და სპორტის სამინისტროს, სლოვენიის ეროვნული ოლიმპიური კომიტეტისა და ფედერაციების წარმომადგენლებთან შეხვედრა</t>
  </si>
  <si>
    <t xml:space="preserve">საქართველოს კულტურის დღეების ფარგლებში დაგეგმილ ღონისძიებებზე დასწრება 
</t>
  </si>
  <si>
    <t xml:space="preserve">საბერძნეთში ქ. სალონიკში, ორგანიზაციის "Digital Communication Network"  მიერ კომუნიკაციების სპეციალისტებისთვის გამართულ მასშტაბურ ფორუმში მონაწილეობა
</t>
  </si>
  <si>
    <t xml:space="preserve">ზახეთში (ქ. ასტანა) 2018 წლის 6 სექტემბერს ფეხბურთში ერთა ლიგის პირველ მატჩზე, სადაც ერთმანეთს დაუპირისპირდებიან საქართველოსა და ყაზახეთის ეროვნული ნაკრები გუნდები,  დასწრება
</t>
  </si>
  <si>
    <t xml:space="preserve">სემინარზე „ევროპის სპორტის კვირეული საზღვრებს მიღმა“ დასწრება 
</t>
  </si>
  <si>
    <t>ფინანსური განათლების კუთხით, ქვეყნის გამოცდილების შესახებ ხუთწლიანი (2018-2022) ტექნიკური დახმარების პროექტის პრეზენტაციაზე დასწრება</t>
  </si>
  <si>
    <t xml:space="preserve">2018 წლის 6 ივლისს ახმეტის მუნიციპალიტეტში საქართველოს კულტურისა და სპორტის მინისტრის მიხეილ გიორგაძის, მინისტრის მოადგილეების გიორგი ბაქრაძის და მუხრან შამათავას ვიზიტის საინფორმაციო კუთხით გაშუქების უზრუნველყოფა
</t>
  </si>
  <si>
    <t xml:space="preserve">2019 წლის 6 ივლისს ახმეტის მუნიციპალიტეტში საქართველოს კულტურისა და სპორტის მინისტრის მიხეილ გიორგაძის, მინისტრის მოადგილეების გიორგი ბაქრაძის და მუხრან შამათავას ვიზიტის საინფორმაციო კუთხით გაშუქების უზრუნველყოფა
</t>
  </si>
  <si>
    <t xml:space="preserve">2020 წლის 6 ივლისს ახმეტის მუნიციპალიტეტში საქართველოს კულტურისა და სპორტის მინისტრის მიხეილ გიორგაძის, მინისტრის მოადგილეების გიორგი ბაქრაძის და მუხრან შამათავას ვიზიტის საინფორმაციო კუთხით გაშუქების უზრუნველყოფა
</t>
  </si>
  <si>
    <t>სლოვენია-ლუბლიანა</t>
  </si>
  <si>
    <t>მივლინების თარიღი</t>
  </si>
  <si>
    <t>2018 წლის 06 ივლისი</t>
  </si>
  <si>
    <t>2018 წლის 05 ივლისი</t>
  </si>
  <si>
    <t>2018 წლის 03 ივლისი</t>
  </si>
  <si>
    <t>2018 წლის 27 ივნისი</t>
  </si>
  <si>
    <t>2018 წლის 28 ივნისი</t>
  </si>
  <si>
    <t>2018 წლის 23-24 სექტემბერი</t>
  </si>
  <si>
    <t>2018 წლის 26-28 სექტემბერი</t>
  </si>
  <si>
    <t>2018 წლის 25-26 სექტემბერი</t>
  </si>
  <si>
    <t>2018 წლის 17 აგვისტო</t>
  </si>
  <si>
    <t>2018 წლის 04 - 07 ივლისი</t>
  </si>
  <si>
    <t>2018 წლის 27-28 სექტემბერი</t>
  </si>
  <si>
    <t>2018 წლის 31 აგვისტო - 03 სექტემბერი</t>
  </si>
  <si>
    <t>2018 წლის 12-15 სექტემბერი</t>
  </si>
  <si>
    <t>2018 წლის 5-6 სექტემბერი</t>
  </si>
  <si>
    <t>2018 წლის 26-29 სექტემბერი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</si>
</sst>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0"/>
  </numFmts>
  <fonts count="16" x14ac:knownFonts="1">
    <font>
      <sz val="11"/>
      <color theme="1"/>
      <name val="Calibri"/>
      <family val="2"/>
      <scheme val="minor"/>
    </font>
    <font>
      <b/>
      <sz val="11"/>
      <color theme="1"/>
      <name val="Calibri"/>
      <family val="2"/>
      <scheme val="minor"/>
    </font>
    <font>
      <sz val="9.75"/>
      <color rgb="FF000000"/>
      <name val="Geo_Times"/>
      <family val="1"/>
    </font>
    <font>
      <sz val="9.75"/>
      <color rgb="FFFFFFFF"/>
      <name val="Geo_Times"/>
      <family val="1"/>
    </font>
    <font>
      <b/>
      <u/>
      <sz val="11"/>
      <color theme="1"/>
      <name val="Calibri"/>
      <family val="2"/>
      <scheme val="minor"/>
    </font>
    <font>
      <sz val="11"/>
      <name val="Calibri"/>
      <family val="2"/>
    </font>
    <font>
      <b/>
      <sz val="9"/>
      <color rgb="FF000000"/>
      <name val="Arial"/>
      <family val="2"/>
    </font>
    <font>
      <b/>
      <sz val="9.75"/>
      <color rgb="FFFFFFFF"/>
      <name val="Geo_Times"/>
      <family val="1"/>
    </font>
    <font>
      <b/>
      <sz val="9.75"/>
      <color rgb="FF000000"/>
      <name val="Geo_Times"/>
      <family val="1"/>
    </font>
    <font>
      <b/>
      <u/>
      <sz val="10"/>
      <color rgb="FF000000"/>
      <name val="Geo_Times"/>
      <family val="1"/>
    </font>
    <font>
      <b/>
      <sz val="10"/>
      <color theme="0"/>
      <name val="Calibri"/>
      <family val="2"/>
      <scheme val="minor"/>
    </font>
    <font>
      <sz val="10"/>
      <color theme="1"/>
      <name val="Calibri"/>
      <family val="2"/>
      <scheme val="minor"/>
    </font>
    <font>
      <sz val="9.75"/>
      <name val="Geo_Times"/>
      <family val="1"/>
    </font>
    <font>
      <sz val="9.75"/>
      <color rgb="FFFF0000"/>
      <name val="Geo_Times"/>
      <family val="1"/>
    </font>
    <font>
      <sz val="11"/>
      <name val="Calibri"/>
      <family val="2"/>
      <scheme val="minor"/>
    </font>
    <font>
      <sz val="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9F9F00"/>
        <bgColor indexed="64"/>
      </patternFill>
    </fill>
    <fill>
      <patternFill patternType="solid">
        <fgColor theme="4" tint="0.79998168889431442"/>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7">
    <xf numFmtId="0" fontId="0" fillId="0" borderId="0" xfId="0"/>
    <xf numFmtId="0" fontId="0" fillId="0" borderId="0" xfId="0" applyAlignment="1"/>
    <xf numFmtId="0" fontId="3" fillId="3" borderId="2" xfId="0" applyFont="1" applyFill="1" applyBorder="1" applyAlignment="1">
      <alignment horizontal="left" vertical="top" wrapText="1"/>
    </xf>
    <xf numFmtId="0" fontId="3" fillId="3" borderId="2" xfId="0" applyFont="1" applyFill="1" applyBorder="1" applyAlignment="1">
      <alignment vertical="top" wrapText="1"/>
    </xf>
    <xf numFmtId="0" fontId="0" fillId="0" borderId="0" xfId="0" applyFill="1"/>
    <xf numFmtId="0" fontId="7" fillId="3" borderId="2" xfId="0" applyFont="1" applyFill="1" applyBorder="1" applyAlignment="1">
      <alignment horizontal="left" vertical="top" wrapText="1"/>
    </xf>
    <xf numFmtId="0" fontId="1" fillId="0" borderId="0" xfId="0" applyFont="1"/>
    <xf numFmtId="0" fontId="0" fillId="4" borderId="0" xfId="0" applyFill="1"/>
    <xf numFmtId="0" fontId="10" fillId="5" borderId="1" xfId="0" applyFont="1" applyFill="1" applyBorder="1" applyAlignment="1">
      <alignment horizontal="center" vertical="center"/>
    </xf>
    <xf numFmtId="0" fontId="11" fillId="0" borderId="0" xfId="0" applyFont="1"/>
    <xf numFmtId="0" fontId="3" fillId="3"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164"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xf>
    <xf numFmtId="0" fontId="14"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22" fontId="2" fillId="0" borderId="1" xfId="0" applyNumberFormat="1" applyFont="1" applyFill="1" applyBorder="1" applyAlignment="1">
      <alignment horizontal="center" vertical="center" wrapText="1"/>
    </xf>
    <xf numFmtId="2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2" fillId="2" borderId="0" xfId="0" applyFont="1" applyFill="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3"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9" fillId="2"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abSelected="1" workbookViewId="0">
      <pane ySplit="1" topLeftCell="A23" activePane="bottomLeft" state="frozen"/>
      <selection pane="bottomLeft" activeCell="C22" sqref="C22"/>
    </sheetView>
  </sheetViews>
  <sheetFormatPr defaultRowHeight="15" x14ac:dyDescent="0.25"/>
  <cols>
    <col min="1" max="1" width="7.42578125" customWidth="1"/>
    <col min="2" max="2" width="29.42578125" customWidth="1"/>
    <col min="3" max="3" width="40.5703125" style="1" customWidth="1"/>
    <col min="4" max="4" width="21.28515625" customWidth="1"/>
    <col min="5" max="5" width="11.7109375" customWidth="1"/>
    <col min="6" max="6" width="11.85546875" customWidth="1"/>
    <col min="7" max="8" width="7.7109375" customWidth="1"/>
    <col min="9" max="12" width="11.85546875" customWidth="1"/>
    <col min="13" max="13" width="11.85546875" style="6" customWidth="1"/>
    <col min="14" max="14" width="27" customWidth="1"/>
    <col min="15" max="15" width="12.42578125" customWidth="1"/>
    <col min="16" max="17" width="25.7109375" customWidth="1"/>
    <col min="18" max="18" width="38.42578125" style="9" customWidth="1"/>
  </cols>
  <sheetData>
    <row r="1" spans="1:18" ht="39.200000000000003" customHeight="1" x14ac:dyDescent="0.25">
      <c r="A1" s="2" t="s">
        <v>0</v>
      </c>
      <c r="B1" s="2" t="s">
        <v>1</v>
      </c>
      <c r="C1" s="3" t="s">
        <v>5</v>
      </c>
      <c r="D1" s="2" t="s">
        <v>2</v>
      </c>
      <c r="E1" s="2" t="s">
        <v>3</v>
      </c>
      <c r="F1" s="2" t="s">
        <v>20</v>
      </c>
      <c r="G1" s="2" t="s">
        <v>21</v>
      </c>
      <c r="H1" s="2" t="s">
        <v>22</v>
      </c>
      <c r="I1" s="2" t="s">
        <v>23</v>
      </c>
      <c r="J1" s="2" t="s">
        <v>24</v>
      </c>
      <c r="K1" s="2" t="s">
        <v>25</v>
      </c>
      <c r="L1" s="2" t="s">
        <v>26</v>
      </c>
      <c r="M1" s="5" t="s">
        <v>27</v>
      </c>
      <c r="N1" s="2" t="s">
        <v>6</v>
      </c>
      <c r="O1" s="2" t="s">
        <v>7</v>
      </c>
      <c r="P1" s="10" t="s">
        <v>4</v>
      </c>
      <c r="Q1" s="10" t="s">
        <v>131</v>
      </c>
      <c r="R1" s="8" t="s">
        <v>101</v>
      </c>
    </row>
    <row r="2" spans="1:18" s="7" customFormat="1" ht="48.75" customHeight="1" x14ac:dyDescent="0.25">
      <c r="A2" s="16" t="s">
        <v>62</v>
      </c>
      <c r="B2" s="16" t="s">
        <v>39</v>
      </c>
      <c r="C2" s="16" t="s">
        <v>13</v>
      </c>
      <c r="D2" s="16" t="s">
        <v>40</v>
      </c>
      <c r="E2" s="17" t="s">
        <v>30</v>
      </c>
      <c r="F2" s="18">
        <v>15</v>
      </c>
      <c r="G2" s="18"/>
      <c r="H2" s="18"/>
      <c r="I2" s="18"/>
      <c r="J2" s="18"/>
      <c r="K2" s="18"/>
      <c r="L2" s="18"/>
      <c r="M2" s="19">
        <v>15</v>
      </c>
      <c r="N2" s="16" t="s">
        <v>8</v>
      </c>
      <c r="O2" s="16" t="s">
        <v>9</v>
      </c>
      <c r="P2" s="16" t="s">
        <v>14</v>
      </c>
      <c r="Q2" s="16" t="s">
        <v>132</v>
      </c>
      <c r="R2" s="20" t="s">
        <v>104</v>
      </c>
    </row>
    <row r="3" spans="1:18" s="7" customFormat="1" ht="35.25" customHeight="1" x14ac:dyDescent="0.25">
      <c r="A3" s="16" t="s">
        <v>63</v>
      </c>
      <c r="B3" s="16" t="s">
        <v>41</v>
      </c>
      <c r="C3" s="16" t="s">
        <v>12</v>
      </c>
      <c r="D3" s="16" t="s">
        <v>40</v>
      </c>
      <c r="E3" s="17" t="s">
        <v>30</v>
      </c>
      <c r="F3" s="18">
        <v>15</v>
      </c>
      <c r="G3" s="18"/>
      <c r="H3" s="18"/>
      <c r="I3" s="18"/>
      <c r="J3" s="18"/>
      <c r="K3" s="18"/>
      <c r="L3" s="18"/>
      <c r="M3" s="19">
        <v>15</v>
      </c>
      <c r="N3" s="16" t="s">
        <v>8</v>
      </c>
      <c r="O3" s="16" t="s">
        <v>9</v>
      </c>
      <c r="P3" s="16" t="s">
        <v>14</v>
      </c>
      <c r="Q3" s="16" t="s">
        <v>132</v>
      </c>
      <c r="R3" s="20" t="s">
        <v>105</v>
      </c>
    </row>
    <row r="4" spans="1:18" s="4" customFormat="1" ht="36.75" customHeight="1" x14ac:dyDescent="0.25">
      <c r="A4" s="21" t="s">
        <v>64</v>
      </c>
      <c r="B4" s="21"/>
      <c r="C4" s="21" t="s">
        <v>10</v>
      </c>
      <c r="D4" s="21" t="s">
        <v>40</v>
      </c>
      <c r="E4" s="22" t="s">
        <v>30</v>
      </c>
      <c r="F4" s="23">
        <v>15</v>
      </c>
      <c r="G4" s="23"/>
      <c r="H4" s="23"/>
      <c r="I4" s="23"/>
      <c r="J4" s="23"/>
      <c r="K4" s="23"/>
      <c r="L4" s="23"/>
      <c r="M4" s="24">
        <v>15</v>
      </c>
      <c r="N4" s="21" t="s">
        <v>8</v>
      </c>
      <c r="O4" s="21" t="s">
        <v>9</v>
      </c>
      <c r="P4" s="21" t="s">
        <v>14</v>
      </c>
      <c r="Q4" s="21" t="s">
        <v>132</v>
      </c>
      <c r="R4" s="20" t="s">
        <v>103</v>
      </c>
    </row>
    <row r="5" spans="1:18" s="4" customFormat="1" ht="30.75" customHeight="1" x14ac:dyDescent="0.25">
      <c r="A5" s="21" t="s">
        <v>65</v>
      </c>
      <c r="B5" s="21"/>
      <c r="C5" s="21" t="s">
        <v>15</v>
      </c>
      <c r="D5" s="21" t="s">
        <v>42</v>
      </c>
      <c r="E5" s="22" t="s">
        <v>29</v>
      </c>
      <c r="F5" s="23">
        <v>15</v>
      </c>
      <c r="G5" s="23"/>
      <c r="H5" s="23"/>
      <c r="I5" s="23"/>
      <c r="J5" s="23"/>
      <c r="K5" s="23"/>
      <c r="L5" s="23"/>
      <c r="M5" s="24">
        <v>15</v>
      </c>
      <c r="N5" s="21" t="s">
        <v>8</v>
      </c>
      <c r="O5" s="21" t="s">
        <v>9</v>
      </c>
      <c r="P5" s="21" t="s">
        <v>43</v>
      </c>
      <c r="Q5" s="21" t="s">
        <v>133</v>
      </c>
      <c r="R5" s="25" t="s">
        <v>106</v>
      </c>
    </row>
    <row r="6" spans="1:18" s="4" customFormat="1" ht="42" customHeight="1" x14ac:dyDescent="0.25">
      <c r="A6" s="21" t="s">
        <v>66</v>
      </c>
      <c r="B6" s="21"/>
      <c r="C6" s="21" t="s">
        <v>10</v>
      </c>
      <c r="D6" s="21" t="s">
        <v>42</v>
      </c>
      <c r="E6" s="22" t="s">
        <v>29</v>
      </c>
      <c r="F6" s="23">
        <v>15</v>
      </c>
      <c r="G6" s="23"/>
      <c r="H6" s="23"/>
      <c r="I6" s="23"/>
      <c r="J6" s="23"/>
      <c r="K6" s="23"/>
      <c r="L6" s="23"/>
      <c r="M6" s="24">
        <v>15</v>
      </c>
      <c r="N6" s="21" t="s">
        <v>8</v>
      </c>
      <c r="O6" s="21" t="s">
        <v>9</v>
      </c>
      <c r="P6" s="21" t="s">
        <v>43</v>
      </c>
      <c r="Q6" s="21" t="s">
        <v>133</v>
      </c>
      <c r="R6" s="25" t="s">
        <v>107</v>
      </c>
    </row>
    <row r="7" spans="1:18" s="4" customFormat="1" ht="36.75" customHeight="1" x14ac:dyDescent="0.25">
      <c r="A7" s="21" t="s">
        <v>67</v>
      </c>
      <c r="B7" s="21"/>
      <c r="C7" s="21" t="s">
        <v>10</v>
      </c>
      <c r="D7" s="21" t="s">
        <v>42</v>
      </c>
      <c r="E7" s="22" t="s">
        <v>29</v>
      </c>
      <c r="F7" s="23">
        <v>15</v>
      </c>
      <c r="G7" s="23"/>
      <c r="H7" s="23"/>
      <c r="I7" s="23"/>
      <c r="J7" s="23"/>
      <c r="K7" s="23"/>
      <c r="L7" s="23"/>
      <c r="M7" s="24">
        <v>15</v>
      </c>
      <c r="N7" s="21" t="s">
        <v>8</v>
      </c>
      <c r="O7" s="21" t="s">
        <v>9</v>
      </c>
      <c r="P7" s="21" t="s">
        <v>43</v>
      </c>
      <c r="Q7" s="21" t="s">
        <v>133</v>
      </c>
      <c r="R7" s="25" t="s">
        <v>107</v>
      </c>
    </row>
    <row r="8" spans="1:18" s="7" customFormat="1" ht="27.75" customHeight="1" x14ac:dyDescent="0.25">
      <c r="A8" s="16" t="s">
        <v>68</v>
      </c>
      <c r="B8" s="16" t="s">
        <v>39</v>
      </c>
      <c r="C8" s="16" t="s">
        <v>13</v>
      </c>
      <c r="D8" s="16" t="s">
        <v>44</v>
      </c>
      <c r="E8" s="17" t="s">
        <v>29</v>
      </c>
      <c r="F8" s="18">
        <v>15</v>
      </c>
      <c r="G8" s="18"/>
      <c r="H8" s="18"/>
      <c r="I8" s="18"/>
      <c r="J8" s="18"/>
      <c r="K8" s="18"/>
      <c r="L8" s="18"/>
      <c r="M8" s="19">
        <v>15</v>
      </c>
      <c r="N8" s="16" t="s">
        <v>8</v>
      </c>
      <c r="O8" s="16" t="s">
        <v>9</v>
      </c>
      <c r="P8" s="16" t="s">
        <v>110</v>
      </c>
      <c r="Q8" s="16" t="s">
        <v>133</v>
      </c>
      <c r="R8" s="20" t="s">
        <v>111</v>
      </c>
    </row>
    <row r="9" spans="1:18" s="4" customFormat="1" ht="36.75" customHeight="1" x14ac:dyDescent="0.25">
      <c r="A9" s="21" t="s">
        <v>69</v>
      </c>
      <c r="B9" s="21"/>
      <c r="C9" s="21" t="s">
        <v>10</v>
      </c>
      <c r="D9" s="21" t="s">
        <v>44</v>
      </c>
      <c r="E9" s="22" t="s">
        <v>29</v>
      </c>
      <c r="F9" s="23">
        <v>15</v>
      </c>
      <c r="G9" s="23"/>
      <c r="H9" s="23"/>
      <c r="I9" s="23"/>
      <c r="J9" s="23"/>
      <c r="K9" s="23"/>
      <c r="L9" s="23"/>
      <c r="M9" s="24">
        <v>15</v>
      </c>
      <c r="N9" s="21" t="s">
        <v>8</v>
      </c>
      <c r="O9" s="21" t="s">
        <v>9</v>
      </c>
      <c r="P9" s="16" t="s">
        <v>110</v>
      </c>
      <c r="Q9" s="16" t="s">
        <v>133</v>
      </c>
      <c r="R9" s="20" t="s">
        <v>111</v>
      </c>
    </row>
    <row r="10" spans="1:18" s="4" customFormat="1" ht="34.5" customHeight="1" x14ac:dyDescent="0.25">
      <c r="A10" s="21" t="s">
        <v>70</v>
      </c>
      <c r="B10" s="21"/>
      <c r="C10" s="21" t="s">
        <v>15</v>
      </c>
      <c r="D10" s="21" t="s">
        <v>45</v>
      </c>
      <c r="E10" s="22" t="s">
        <v>29</v>
      </c>
      <c r="F10" s="23">
        <v>15</v>
      </c>
      <c r="G10" s="23"/>
      <c r="H10" s="23"/>
      <c r="I10" s="23"/>
      <c r="J10" s="23"/>
      <c r="K10" s="23"/>
      <c r="L10" s="23"/>
      <c r="M10" s="24">
        <v>15</v>
      </c>
      <c r="N10" s="21" t="s">
        <v>8</v>
      </c>
      <c r="O10" s="21" t="s">
        <v>9</v>
      </c>
      <c r="P10" s="21" t="s">
        <v>14</v>
      </c>
      <c r="Q10" s="21" t="s">
        <v>134</v>
      </c>
      <c r="R10" s="25" t="s">
        <v>112</v>
      </c>
    </row>
    <row r="11" spans="1:18" s="4" customFormat="1" ht="31.5" customHeight="1" x14ac:dyDescent="0.25">
      <c r="A11" s="21" t="s">
        <v>71</v>
      </c>
      <c r="B11" s="21"/>
      <c r="C11" s="21" t="s">
        <v>10</v>
      </c>
      <c r="D11" s="21" t="s">
        <v>45</v>
      </c>
      <c r="E11" s="22" t="s">
        <v>29</v>
      </c>
      <c r="F11" s="23">
        <v>15</v>
      </c>
      <c r="G11" s="23"/>
      <c r="H11" s="23"/>
      <c r="I11" s="23"/>
      <c r="J11" s="23"/>
      <c r="K11" s="23"/>
      <c r="L11" s="23"/>
      <c r="M11" s="24">
        <v>15</v>
      </c>
      <c r="N11" s="21" t="s">
        <v>8</v>
      </c>
      <c r="O11" s="21" t="s">
        <v>9</v>
      </c>
      <c r="P11" s="21" t="s">
        <v>14</v>
      </c>
      <c r="Q11" s="21" t="s">
        <v>134</v>
      </c>
      <c r="R11" s="25" t="s">
        <v>112</v>
      </c>
    </row>
    <row r="12" spans="1:18" s="7" customFormat="1" ht="38.25" x14ac:dyDescent="0.25">
      <c r="A12" s="16" t="s">
        <v>72</v>
      </c>
      <c r="B12" s="16" t="s">
        <v>39</v>
      </c>
      <c r="C12" s="16" t="s">
        <v>13</v>
      </c>
      <c r="D12" s="16" t="s">
        <v>46</v>
      </c>
      <c r="E12" s="17" t="s">
        <v>47</v>
      </c>
      <c r="F12" s="18">
        <v>15</v>
      </c>
      <c r="G12" s="18"/>
      <c r="H12" s="18"/>
      <c r="I12" s="18"/>
      <c r="J12" s="18"/>
      <c r="K12" s="18"/>
      <c r="L12" s="18"/>
      <c r="M12" s="19">
        <v>15</v>
      </c>
      <c r="N12" s="16" t="s">
        <v>8</v>
      </c>
      <c r="O12" s="16" t="s">
        <v>9</v>
      </c>
      <c r="P12" s="16" t="s">
        <v>48</v>
      </c>
      <c r="Q12" s="16" t="s">
        <v>135</v>
      </c>
      <c r="R12" s="20" t="s">
        <v>113</v>
      </c>
    </row>
    <row r="13" spans="1:18" s="4" customFormat="1" ht="38.25" x14ac:dyDescent="0.25">
      <c r="A13" s="21" t="s">
        <v>73</v>
      </c>
      <c r="B13" s="21"/>
      <c r="C13" s="21" t="s">
        <v>10</v>
      </c>
      <c r="D13" s="21" t="s">
        <v>46</v>
      </c>
      <c r="E13" s="26" t="s">
        <v>47</v>
      </c>
      <c r="F13" s="23">
        <v>15</v>
      </c>
      <c r="G13" s="23"/>
      <c r="H13" s="23"/>
      <c r="I13" s="23"/>
      <c r="J13" s="23"/>
      <c r="K13" s="23"/>
      <c r="L13" s="23"/>
      <c r="M13" s="24">
        <v>15</v>
      </c>
      <c r="N13" s="21" t="s">
        <v>8</v>
      </c>
      <c r="O13" s="21" t="s">
        <v>9</v>
      </c>
      <c r="P13" s="21" t="s">
        <v>48</v>
      </c>
      <c r="Q13" s="21" t="s">
        <v>135</v>
      </c>
      <c r="R13" s="20" t="s">
        <v>113</v>
      </c>
    </row>
    <row r="14" spans="1:18" s="7" customFormat="1" ht="32.25" customHeight="1" x14ac:dyDescent="0.25">
      <c r="A14" s="16" t="s">
        <v>74</v>
      </c>
      <c r="B14" s="16" t="s">
        <v>49</v>
      </c>
      <c r="C14" s="16" t="s">
        <v>12</v>
      </c>
      <c r="D14" s="16" t="s">
        <v>50</v>
      </c>
      <c r="E14" s="27" t="s">
        <v>30</v>
      </c>
      <c r="F14" s="18">
        <v>15</v>
      </c>
      <c r="G14" s="18"/>
      <c r="H14" s="18"/>
      <c r="I14" s="18"/>
      <c r="J14" s="18"/>
      <c r="K14" s="18"/>
      <c r="L14" s="18"/>
      <c r="M14" s="19">
        <v>15</v>
      </c>
      <c r="N14" s="16" t="s">
        <v>8</v>
      </c>
      <c r="O14" s="16" t="s">
        <v>9</v>
      </c>
      <c r="P14" s="16" t="s">
        <v>14</v>
      </c>
      <c r="Q14" s="16" t="s">
        <v>132</v>
      </c>
      <c r="R14" s="20" t="s">
        <v>114</v>
      </c>
    </row>
    <row r="15" spans="1:18" s="4" customFormat="1" ht="39.75" customHeight="1" x14ac:dyDescent="0.25">
      <c r="A15" s="21" t="s">
        <v>75</v>
      </c>
      <c r="B15" s="21"/>
      <c r="C15" s="21" t="s">
        <v>10</v>
      </c>
      <c r="D15" s="21" t="s">
        <v>50</v>
      </c>
      <c r="E15" s="26" t="s">
        <v>30</v>
      </c>
      <c r="F15" s="23">
        <v>15</v>
      </c>
      <c r="G15" s="23"/>
      <c r="H15" s="23"/>
      <c r="I15" s="23"/>
      <c r="J15" s="23"/>
      <c r="K15" s="23"/>
      <c r="L15" s="23"/>
      <c r="M15" s="24">
        <v>15</v>
      </c>
      <c r="N15" s="21" t="s">
        <v>8</v>
      </c>
      <c r="O15" s="21" t="s">
        <v>9</v>
      </c>
      <c r="P15" s="21" t="s">
        <v>14</v>
      </c>
      <c r="Q15" s="21" t="s">
        <v>132</v>
      </c>
      <c r="R15" s="20" t="s">
        <v>114</v>
      </c>
    </row>
    <row r="16" spans="1:18" s="4" customFormat="1" ht="40.5" customHeight="1" x14ac:dyDescent="0.25">
      <c r="A16" s="21" t="s">
        <v>76</v>
      </c>
      <c r="B16" s="21"/>
      <c r="C16" s="21" t="s">
        <v>15</v>
      </c>
      <c r="D16" s="21" t="s">
        <v>51</v>
      </c>
      <c r="E16" s="26" t="s">
        <v>30</v>
      </c>
      <c r="F16" s="23">
        <v>15</v>
      </c>
      <c r="G16" s="23"/>
      <c r="H16" s="23"/>
      <c r="I16" s="23"/>
      <c r="J16" s="23"/>
      <c r="K16" s="23"/>
      <c r="L16" s="23"/>
      <c r="M16" s="24">
        <v>15</v>
      </c>
      <c r="N16" s="21" t="s">
        <v>8</v>
      </c>
      <c r="O16" s="21" t="s">
        <v>9</v>
      </c>
      <c r="P16" s="21" t="s">
        <v>14</v>
      </c>
      <c r="Q16" s="21" t="s">
        <v>132</v>
      </c>
      <c r="R16" s="25" t="s">
        <v>127</v>
      </c>
    </row>
    <row r="17" spans="1:18" s="4" customFormat="1" ht="34.5" customHeight="1" x14ac:dyDescent="0.25">
      <c r="A17" s="21" t="s">
        <v>77</v>
      </c>
      <c r="B17" s="21"/>
      <c r="C17" s="21" t="s">
        <v>10</v>
      </c>
      <c r="D17" s="21" t="s">
        <v>51</v>
      </c>
      <c r="E17" s="26" t="s">
        <v>30</v>
      </c>
      <c r="F17" s="23">
        <v>15</v>
      </c>
      <c r="G17" s="23"/>
      <c r="H17" s="23"/>
      <c r="I17" s="23"/>
      <c r="J17" s="23"/>
      <c r="K17" s="23"/>
      <c r="L17" s="23"/>
      <c r="M17" s="24">
        <v>15</v>
      </c>
      <c r="N17" s="21" t="s">
        <v>8</v>
      </c>
      <c r="O17" s="21" t="s">
        <v>9</v>
      </c>
      <c r="P17" s="21" t="s">
        <v>14</v>
      </c>
      <c r="Q17" s="21" t="s">
        <v>132</v>
      </c>
      <c r="R17" s="25" t="s">
        <v>128</v>
      </c>
    </row>
    <row r="18" spans="1:18" s="4" customFormat="1" ht="39.75" customHeight="1" x14ac:dyDescent="0.25">
      <c r="A18" s="21" t="s">
        <v>78</v>
      </c>
      <c r="B18" s="21"/>
      <c r="C18" s="21" t="s">
        <v>16</v>
      </c>
      <c r="D18" s="21" t="s">
        <v>51</v>
      </c>
      <c r="E18" s="26" t="s">
        <v>30</v>
      </c>
      <c r="F18" s="23">
        <v>15</v>
      </c>
      <c r="G18" s="23"/>
      <c r="H18" s="23"/>
      <c r="I18" s="23"/>
      <c r="J18" s="23"/>
      <c r="K18" s="23"/>
      <c r="L18" s="23"/>
      <c r="M18" s="24">
        <v>15</v>
      </c>
      <c r="N18" s="21" t="s">
        <v>8</v>
      </c>
      <c r="O18" s="21" t="s">
        <v>9</v>
      </c>
      <c r="P18" s="21" t="s">
        <v>14</v>
      </c>
      <c r="Q18" s="21" t="s">
        <v>132</v>
      </c>
      <c r="R18" s="25" t="s">
        <v>129</v>
      </c>
    </row>
    <row r="19" spans="1:18" s="7" customFormat="1" ht="38.25" x14ac:dyDescent="0.25">
      <c r="A19" s="16" t="s">
        <v>79</v>
      </c>
      <c r="B19" s="16" t="s">
        <v>52</v>
      </c>
      <c r="C19" s="16" t="s">
        <v>18</v>
      </c>
      <c r="D19" s="16" t="s">
        <v>53</v>
      </c>
      <c r="E19" s="27" t="s">
        <v>54</v>
      </c>
      <c r="F19" s="18">
        <v>15</v>
      </c>
      <c r="G19" s="18"/>
      <c r="H19" s="18"/>
      <c r="I19" s="18"/>
      <c r="J19" s="18"/>
      <c r="K19" s="18"/>
      <c r="L19" s="18"/>
      <c r="M19" s="19">
        <v>15</v>
      </c>
      <c r="N19" s="16" t="s">
        <v>8</v>
      </c>
      <c r="O19" s="16" t="s">
        <v>9</v>
      </c>
      <c r="P19" s="16" t="s">
        <v>55</v>
      </c>
      <c r="Q19" s="16" t="s">
        <v>136</v>
      </c>
      <c r="R19" s="20" t="s">
        <v>115</v>
      </c>
    </row>
    <row r="20" spans="1:18" s="7" customFormat="1" ht="51" customHeight="1" x14ac:dyDescent="0.25">
      <c r="A20" s="16" t="s">
        <v>80</v>
      </c>
      <c r="B20" s="16" t="s">
        <v>56</v>
      </c>
      <c r="C20" s="16" t="s">
        <v>12</v>
      </c>
      <c r="D20" s="16" t="s">
        <v>57</v>
      </c>
      <c r="E20" s="27" t="s">
        <v>32</v>
      </c>
      <c r="F20" s="18">
        <v>15</v>
      </c>
      <c r="G20" s="18"/>
      <c r="H20" s="18"/>
      <c r="I20" s="18"/>
      <c r="J20" s="18"/>
      <c r="K20" s="18"/>
      <c r="L20" s="18"/>
      <c r="M20" s="19">
        <v>15</v>
      </c>
      <c r="N20" s="16" t="s">
        <v>8</v>
      </c>
      <c r="O20" s="16" t="s">
        <v>9</v>
      </c>
      <c r="P20" s="16" t="s">
        <v>58</v>
      </c>
      <c r="Q20" s="16" t="s">
        <v>140</v>
      </c>
      <c r="R20" s="20" t="s">
        <v>119</v>
      </c>
    </row>
    <row r="21" spans="1:18" s="7" customFormat="1" ht="38.25" x14ac:dyDescent="0.25">
      <c r="A21" s="16" t="s">
        <v>81</v>
      </c>
      <c r="B21" s="16" t="s">
        <v>39</v>
      </c>
      <c r="C21" s="16" t="s">
        <v>37</v>
      </c>
      <c r="D21" s="16" t="s">
        <v>59</v>
      </c>
      <c r="E21" s="28" t="s">
        <v>36</v>
      </c>
      <c r="F21" s="18">
        <v>30</v>
      </c>
      <c r="G21" s="18"/>
      <c r="H21" s="18"/>
      <c r="I21" s="18"/>
      <c r="J21" s="18"/>
      <c r="K21" s="18"/>
      <c r="L21" s="18"/>
      <c r="M21" s="19">
        <v>30</v>
      </c>
      <c r="N21" s="16" t="s">
        <v>8</v>
      </c>
      <c r="O21" s="16" t="s">
        <v>11</v>
      </c>
      <c r="P21" s="16" t="s">
        <v>55</v>
      </c>
      <c r="Q21" s="16" t="s">
        <v>137</v>
      </c>
      <c r="R21" s="20" t="s">
        <v>102</v>
      </c>
    </row>
    <row r="22" spans="1:18" s="4" customFormat="1" ht="38.25" x14ac:dyDescent="0.25">
      <c r="A22" s="21" t="s">
        <v>82</v>
      </c>
      <c r="B22" s="21"/>
      <c r="C22" s="21" t="s">
        <v>10</v>
      </c>
      <c r="D22" s="21" t="s">
        <v>59</v>
      </c>
      <c r="E22" s="29" t="s">
        <v>36</v>
      </c>
      <c r="F22" s="23">
        <v>30</v>
      </c>
      <c r="G22" s="23"/>
      <c r="H22" s="23"/>
      <c r="I22" s="23"/>
      <c r="J22" s="23">
        <v>100</v>
      </c>
      <c r="K22" s="23"/>
      <c r="L22" s="23"/>
      <c r="M22" s="24">
        <v>130</v>
      </c>
      <c r="N22" s="21" t="s">
        <v>8</v>
      </c>
      <c r="O22" s="21" t="s">
        <v>11</v>
      </c>
      <c r="P22" s="21" t="s">
        <v>55</v>
      </c>
      <c r="Q22" s="21" t="s">
        <v>137</v>
      </c>
      <c r="R22" s="20" t="s">
        <v>102</v>
      </c>
    </row>
    <row r="23" spans="1:18" s="7" customFormat="1" ht="51" x14ac:dyDescent="0.25">
      <c r="A23" s="16" t="s">
        <v>83</v>
      </c>
      <c r="B23" s="16" t="s">
        <v>39</v>
      </c>
      <c r="C23" s="16" t="s">
        <v>37</v>
      </c>
      <c r="D23" s="16" t="s">
        <v>60</v>
      </c>
      <c r="E23" s="27" t="s">
        <v>28</v>
      </c>
      <c r="F23" s="18">
        <v>30</v>
      </c>
      <c r="G23" s="18"/>
      <c r="H23" s="18"/>
      <c r="I23" s="18"/>
      <c r="J23" s="18"/>
      <c r="K23" s="18"/>
      <c r="L23" s="18"/>
      <c r="M23" s="19">
        <v>30</v>
      </c>
      <c r="N23" s="16" t="s">
        <v>8</v>
      </c>
      <c r="O23" s="16" t="s">
        <v>11</v>
      </c>
      <c r="P23" s="16" t="s">
        <v>61</v>
      </c>
      <c r="Q23" s="16" t="s">
        <v>139</v>
      </c>
      <c r="R23" s="20" t="s">
        <v>108</v>
      </c>
    </row>
    <row r="24" spans="1:18" s="4" customFormat="1" ht="33" customHeight="1" x14ac:dyDescent="0.25">
      <c r="A24" s="21" t="s">
        <v>84</v>
      </c>
      <c r="B24" s="21"/>
      <c r="C24" s="21" t="s">
        <v>10</v>
      </c>
      <c r="D24" s="21" t="s">
        <v>60</v>
      </c>
      <c r="E24" s="26" t="s">
        <v>28</v>
      </c>
      <c r="F24" s="23">
        <v>30</v>
      </c>
      <c r="G24" s="23"/>
      <c r="H24" s="23"/>
      <c r="I24" s="23"/>
      <c r="J24" s="23">
        <v>100</v>
      </c>
      <c r="K24" s="23"/>
      <c r="L24" s="23"/>
      <c r="M24" s="24">
        <v>130</v>
      </c>
      <c r="N24" s="21" t="s">
        <v>8</v>
      </c>
      <c r="O24" s="21" t="s">
        <v>11</v>
      </c>
      <c r="P24" s="21" t="s">
        <v>61</v>
      </c>
      <c r="Q24" s="21" t="s">
        <v>139</v>
      </c>
      <c r="R24" s="25" t="s">
        <v>109</v>
      </c>
    </row>
    <row r="25" spans="1:18" x14ac:dyDescent="0.25">
      <c r="A25" s="30"/>
      <c r="B25" s="30"/>
      <c r="C25" s="30"/>
      <c r="D25" s="30"/>
      <c r="E25" s="30"/>
      <c r="F25" s="31"/>
      <c r="G25" s="31"/>
      <c r="H25" s="31"/>
      <c r="I25" s="31"/>
      <c r="J25" s="31"/>
      <c r="K25" s="31"/>
      <c r="L25" s="31"/>
      <c r="M25" s="31">
        <f>SUM(M2:M24)</f>
        <v>605</v>
      </c>
      <c r="N25" s="32"/>
      <c r="O25" s="32"/>
      <c r="P25" s="30"/>
      <c r="Q25" s="30"/>
      <c r="R25" s="33"/>
    </row>
    <row r="26" spans="1:18" x14ac:dyDescent="0.25">
      <c r="A26" s="30"/>
      <c r="B26" s="30"/>
      <c r="C26" s="30"/>
      <c r="D26" s="30"/>
      <c r="E26" s="30"/>
      <c r="F26" s="30"/>
      <c r="G26" s="30"/>
      <c r="H26" s="30"/>
      <c r="I26" s="30"/>
      <c r="J26" s="30"/>
      <c r="K26" s="30"/>
      <c r="L26" s="30"/>
      <c r="M26" s="34"/>
      <c r="N26" s="30"/>
      <c r="O26" s="30"/>
      <c r="P26" s="30"/>
      <c r="Q26" s="30"/>
      <c r="R26" s="33"/>
    </row>
    <row r="27" spans="1:18" x14ac:dyDescent="0.25">
      <c r="A27" s="30"/>
      <c r="B27" s="30"/>
      <c r="C27" s="30"/>
      <c r="D27" s="30"/>
      <c r="E27" s="30"/>
      <c r="F27" s="30"/>
      <c r="G27" s="30"/>
      <c r="H27" s="30"/>
      <c r="I27" s="30"/>
      <c r="J27" s="30"/>
      <c r="K27" s="30"/>
      <c r="L27" s="30"/>
      <c r="M27" s="34"/>
      <c r="N27" s="30"/>
      <c r="O27" s="30"/>
      <c r="P27" s="30"/>
      <c r="Q27" s="30"/>
      <c r="R27" s="33"/>
    </row>
    <row r="28" spans="1:18" ht="39.200000000000003" customHeight="1" x14ac:dyDescent="0.25">
      <c r="A28" s="35" t="s">
        <v>0</v>
      </c>
      <c r="B28" s="35" t="s">
        <v>1</v>
      </c>
      <c r="C28" s="35" t="s">
        <v>5</v>
      </c>
      <c r="D28" s="35" t="s">
        <v>2</v>
      </c>
      <c r="E28" s="35" t="s">
        <v>3</v>
      </c>
      <c r="F28" s="35" t="s">
        <v>20</v>
      </c>
      <c r="G28" s="35" t="s">
        <v>21</v>
      </c>
      <c r="H28" s="35" t="s">
        <v>22</v>
      </c>
      <c r="I28" s="35" t="s">
        <v>23</v>
      </c>
      <c r="J28" s="35" t="s">
        <v>24</v>
      </c>
      <c r="K28" s="35" t="s">
        <v>25</v>
      </c>
      <c r="L28" s="35" t="s">
        <v>26</v>
      </c>
      <c r="M28" s="36" t="s">
        <v>27</v>
      </c>
      <c r="N28" s="35" t="s">
        <v>6</v>
      </c>
      <c r="O28" s="35" t="s">
        <v>7</v>
      </c>
      <c r="P28" s="35" t="s">
        <v>4</v>
      </c>
      <c r="Q28" s="35"/>
      <c r="R28" s="37"/>
    </row>
    <row r="29" spans="1:18" s="7" customFormat="1" ht="45.75" customHeight="1" x14ac:dyDescent="0.25">
      <c r="A29" s="11">
        <v>1</v>
      </c>
      <c r="B29" s="16" t="s">
        <v>56</v>
      </c>
      <c r="C29" s="16" t="s">
        <v>12</v>
      </c>
      <c r="D29" s="16" t="s">
        <v>86</v>
      </c>
      <c r="E29" s="16" t="s">
        <v>87</v>
      </c>
      <c r="F29" s="11"/>
      <c r="G29" s="11"/>
      <c r="H29" s="11"/>
      <c r="I29" s="11"/>
      <c r="J29" s="11"/>
      <c r="K29" s="11"/>
      <c r="L29" s="11"/>
      <c r="M29" s="19"/>
      <c r="N29" s="16" t="s">
        <v>19</v>
      </c>
      <c r="O29" s="18">
        <v>1462</v>
      </c>
      <c r="P29" s="11" t="s">
        <v>130</v>
      </c>
      <c r="Q29" s="11" t="s">
        <v>141</v>
      </c>
      <c r="R29" s="20" t="s">
        <v>120</v>
      </c>
    </row>
    <row r="30" spans="1:18" s="7" customFormat="1" ht="36" customHeight="1" x14ac:dyDescent="0.25">
      <c r="A30" s="11">
        <v>2</v>
      </c>
      <c r="B30" s="38" t="s">
        <v>117</v>
      </c>
      <c r="C30" s="16" t="s">
        <v>12</v>
      </c>
      <c r="D30" s="16" t="s">
        <v>86</v>
      </c>
      <c r="E30" s="16" t="s">
        <v>87</v>
      </c>
      <c r="F30" s="11"/>
      <c r="G30" s="11"/>
      <c r="H30" s="11"/>
      <c r="I30" s="11"/>
      <c r="J30" s="11"/>
      <c r="K30" s="11"/>
      <c r="L30" s="11"/>
      <c r="M30" s="19">
        <v>-112.44</v>
      </c>
      <c r="N30" s="16" t="s">
        <v>19</v>
      </c>
      <c r="O30" s="18">
        <v>1462</v>
      </c>
      <c r="P30" s="11" t="s">
        <v>130</v>
      </c>
      <c r="Q30" s="11" t="s">
        <v>141</v>
      </c>
      <c r="R30" s="20" t="s">
        <v>121</v>
      </c>
    </row>
    <row r="31" spans="1:18" s="7" customFormat="1" ht="42.75" customHeight="1" x14ac:dyDescent="0.25">
      <c r="A31" s="11"/>
      <c r="B31" s="38" t="s">
        <v>118</v>
      </c>
      <c r="C31" s="38" t="s">
        <v>17</v>
      </c>
      <c r="D31" s="38" t="s">
        <v>86</v>
      </c>
      <c r="E31" s="38" t="s">
        <v>87</v>
      </c>
      <c r="F31" s="11"/>
      <c r="G31" s="11"/>
      <c r="H31" s="11"/>
      <c r="I31" s="11"/>
      <c r="J31" s="11"/>
      <c r="K31" s="11"/>
      <c r="L31" s="11"/>
      <c r="M31" s="19"/>
      <c r="N31" s="39" t="s">
        <v>19</v>
      </c>
      <c r="O31" s="40"/>
      <c r="P31" s="15" t="s">
        <v>130</v>
      </c>
      <c r="Q31" s="15" t="s">
        <v>141</v>
      </c>
      <c r="R31" s="41" t="s">
        <v>121</v>
      </c>
    </row>
    <row r="32" spans="1:18" s="7" customFormat="1" ht="37.5" customHeight="1" x14ac:dyDescent="0.25">
      <c r="A32" s="11">
        <v>3</v>
      </c>
      <c r="B32" s="16" t="s">
        <v>39</v>
      </c>
      <c r="C32" s="16" t="s">
        <v>37</v>
      </c>
      <c r="D32" s="16" t="s">
        <v>88</v>
      </c>
      <c r="E32" s="16" t="s">
        <v>31</v>
      </c>
      <c r="F32" s="11">
        <v>357.81</v>
      </c>
      <c r="G32" s="11"/>
      <c r="H32" s="11">
        <v>250.47</v>
      </c>
      <c r="I32" s="11"/>
      <c r="J32" s="11"/>
      <c r="K32" s="11">
        <v>1373</v>
      </c>
      <c r="L32" s="11"/>
      <c r="M32" s="19">
        <f>K32+H32+F32</f>
        <v>1981.28</v>
      </c>
      <c r="N32" s="16" t="s">
        <v>19</v>
      </c>
      <c r="O32" s="18">
        <v>1462</v>
      </c>
      <c r="P32" s="11" t="s">
        <v>89</v>
      </c>
      <c r="Q32" s="11" t="s">
        <v>143</v>
      </c>
      <c r="R32" s="20" t="s">
        <v>122</v>
      </c>
    </row>
    <row r="33" spans="1:18" s="7" customFormat="1" ht="32.25" customHeight="1" x14ac:dyDescent="0.25">
      <c r="A33" s="11"/>
      <c r="B33" s="38" t="s">
        <v>117</v>
      </c>
      <c r="C33" s="38" t="s">
        <v>12</v>
      </c>
      <c r="D33" s="38" t="s">
        <v>88</v>
      </c>
      <c r="E33" s="38" t="s">
        <v>31</v>
      </c>
      <c r="F33" s="11"/>
      <c r="G33" s="11"/>
      <c r="H33" s="11"/>
      <c r="I33" s="11"/>
      <c r="J33" s="11"/>
      <c r="K33" s="11"/>
      <c r="L33" s="11"/>
      <c r="M33" s="19"/>
      <c r="N33" s="16" t="s">
        <v>19</v>
      </c>
      <c r="O33" s="18"/>
      <c r="P33" s="11" t="s">
        <v>89</v>
      </c>
      <c r="Q33" s="11" t="s">
        <v>143</v>
      </c>
      <c r="R33" s="20" t="s">
        <v>122</v>
      </c>
    </row>
    <row r="34" spans="1:18" s="7" customFormat="1" ht="44.25" customHeight="1" x14ac:dyDescent="0.25">
      <c r="A34" s="11">
        <v>4</v>
      </c>
      <c r="B34" s="16" t="s">
        <v>90</v>
      </c>
      <c r="C34" s="16" t="s">
        <v>17</v>
      </c>
      <c r="D34" s="16" t="s">
        <v>91</v>
      </c>
      <c r="E34" s="16" t="s">
        <v>33</v>
      </c>
      <c r="F34" s="11">
        <v>306.07</v>
      </c>
      <c r="G34" s="11"/>
      <c r="H34" s="11"/>
      <c r="I34" s="11"/>
      <c r="J34" s="11"/>
      <c r="K34" s="11"/>
      <c r="L34" s="11"/>
      <c r="M34" s="19">
        <f>F34</f>
        <v>306.07</v>
      </c>
      <c r="N34" s="16" t="s">
        <v>19</v>
      </c>
      <c r="O34" s="18">
        <v>1462</v>
      </c>
      <c r="P34" s="11" t="s">
        <v>92</v>
      </c>
      <c r="Q34" s="11" t="s">
        <v>144</v>
      </c>
      <c r="R34" s="20" t="s">
        <v>123</v>
      </c>
    </row>
    <row r="35" spans="1:18" s="7" customFormat="1" ht="37.5" customHeight="1" x14ac:dyDescent="0.25">
      <c r="A35" s="11">
        <v>5</v>
      </c>
      <c r="B35" s="16" t="s">
        <v>56</v>
      </c>
      <c r="C35" s="16" t="s">
        <v>12</v>
      </c>
      <c r="D35" s="16" t="s">
        <v>93</v>
      </c>
      <c r="E35" s="16" t="s">
        <v>38</v>
      </c>
      <c r="F35" s="11">
        <v>206.75</v>
      </c>
      <c r="G35" s="11"/>
      <c r="H35" s="11">
        <v>144.72999999999999</v>
      </c>
      <c r="I35" s="11"/>
      <c r="J35" s="11"/>
      <c r="K35" s="11"/>
      <c r="L35" s="11"/>
      <c r="M35" s="19">
        <f>H35+F35</f>
        <v>351.48</v>
      </c>
      <c r="N35" s="16" t="s">
        <v>19</v>
      </c>
      <c r="O35" s="18">
        <v>1462</v>
      </c>
      <c r="P35" s="11" t="s">
        <v>96</v>
      </c>
      <c r="Q35" s="11" t="s">
        <v>145</v>
      </c>
      <c r="R35" s="20" t="s">
        <v>124</v>
      </c>
    </row>
    <row r="36" spans="1:18" s="7" customFormat="1" ht="38.25" x14ac:dyDescent="0.25">
      <c r="A36" s="11">
        <v>6</v>
      </c>
      <c r="B36" s="16" t="s">
        <v>56</v>
      </c>
      <c r="C36" s="16" t="s">
        <v>12</v>
      </c>
      <c r="D36" s="16" t="s">
        <v>95</v>
      </c>
      <c r="E36" s="16" t="s">
        <v>94</v>
      </c>
      <c r="F36" s="11">
        <v>447.87</v>
      </c>
      <c r="G36" s="11"/>
      <c r="H36" s="11">
        <v>313.51</v>
      </c>
      <c r="I36" s="11"/>
      <c r="J36" s="11"/>
      <c r="K36" s="11"/>
      <c r="L36" s="11"/>
      <c r="M36" s="19">
        <f>H36+F36</f>
        <v>761.38</v>
      </c>
      <c r="N36" s="16" t="s">
        <v>19</v>
      </c>
      <c r="O36" s="18">
        <v>1462</v>
      </c>
      <c r="P36" s="11" t="s">
        <v>97</v>
      </c>
      <c r="Q36" s="11" t="s">
        <v>146</v>
      </c>
      <c r="R36" s="20" t="s">
        <v>125</v>
      </c>
    </row>
    <row r="37" spans="1:18" s="7" customFormat="1" ht="28.5" customHeight="1" x14ac:dyDescent="0.25">
      <c r="A37" s="11">
        <v>7</v>
      </c>
      <c r="B37" s="16" t="s">
        <v>98</v>
      </c>
      <c r="C37" s="16" t="s">
        <v>12</v>
      </c>
      <c r="D37" s="16" t="s">
        <v>99</v>
      </c>
      <c r="E37" s="16" t="s">
        <v>34</v>
      </c>
      <c r="F37" s="11">
        <v>505.09</v>
      </c>
      <c r="G37" s="11"/>
      <c r="H37" s="11">
        <v>353.56</v>
      </c>
      <c r="I37" s="11"/>
      <c r="J37" s="11">
        <v>1012.83</v>
      </c>
      <c r="K37" s="11"/>
      <c r="L37" s="11"/>
      <c r="M37" s="19">
        <f>J37+H37+F37</f>
        <v>1871.48</v>
      </c>
      <c r="N37" s="16" t="s">
        <v>19</v>
      </c>
      <c r="O37" s="18">
        <v>1462</v>
      </c>
      <c r="P37" s="11" t="s">
        <v>100</v>
      </c>
      <c r="Q37" s="11" t="s">
        <v>142</v>
      </c>
      <c r="R37" s="20" t="s">
        <v>126</v>
      </c>
    </row>
    <row r="38" spans="1:18" ht="39" customHeight="1" x14ac:dyDescent="0.25">
      <c r="A38" s="11">
        <v>8</v>
      </c>
      <c r="B38" s="42"/>
      <c r="C38" s="21" t="s">
        <v>16</v>
      </c>
      <c r="D38" s="21">
        <v>1214615</v>
      </c>
      <c r="E38" s="26" t="s">
        <v>35</v>
      </c>
      <c r="F38" s="12">
        <v>345.83</v>
      </c>
      <c r="G38" s="12"/>
      <c r="H38" s="12"/>
      <c r="I38" s="12"/>
      <c r="J38" s="12"/>
      <c r="K38" s="12"/>
      <c r="L38" s="12"/>
      <c r="M38" s="43">
        <f>F38</f>
        <v>345.83</v>
      </c>
      <c r="N38" s="42" t="s">
        <v>19</v>
      </c>
      <c r="O38" s="44">
        <v>1462</v>
      </c>
      <c r="P38" s="12" t="s">
        <v>97</v>
      </c>
      <c r="Q38" s="12" t="s">
        <v>138</v>
      </c>
      <c r="R38" s="45" t="s">
        <v>116</v>
      </c>
    </row>
    <row r="39" spans="1:18" s="7" customFormat="1" ht="47.25" customHeight="1" x14ac:dyDescent="0.25">
      <c r="A39" s="11"/>
      <c r="B39" s="16" t="s">
        <v>85</v>
      </c>
      <c r="C39" s="16"/>
      <c r="D39" s="11"/>
      <c r="E39" s="11"/>
      <c r="F39" s="11"/>
      <c r="G39" s="11"/>
      <c r="H39" s="11"/>
      <c r="I39" s="11"/>
      <c r="J39" s="11"/>
      <c r="K39" s="11"/>
      <c r="L39" s="11"/>
      <c r="M39" s="19">
        <f>-2175-441.58</f>
        <v>-2616.58</v>
      </c>
      <c r="N39" s="16" t="s">
        <v>19</v>
      </c>
      <c r="O39" s="18">
        <v>1462</v>
      </c>
      <c r="P39" s="11"/>
      <c r="Q39" s="11"/>
      <c r="R39" s="20"/>
    </row>
    <row r="40" spans="1:18" ht="24.75" customHeight="1" x14ac:dyDescent="0.25">
      <c r="A40" s="12"/>
      <c r="B40" s="12"/>
      <c r="C40" s="12"/>
      <c r="D40" s="12"/>
      <c r="E40" s="12"/>
      <c r="F40" s="12"/>
      <c r="G40" s="12"/>
      <c r="H40" s="12"/>
      <c r="I40" s="12"/>
      <c r="J40" s="12"/>
      <c r="K40" s="12"/>
      <c r="L40" s="12"/>
      <c r="M40" s="46">
        <f>SUM(M29:M39)</f>
        <v>2888.5</v>
      </c>
      <c r="N40" s="44"/>
      <c r="O40" s="44"/>
      <c r="P40" s="12"/>
      <c r="Q40" s="12"/>
      <c r="R40" s="45"/>
    </row>
    <row r="41" spans="1:18" x14ac:dyDescent="0.25">
      <c r="M41" s="13"/>
      <c r="N41" s="14"/>
    </row>
    <row r="42" spans="1:18" x14ac:dyDescent="0.25">
      <c r="N42">
        <f>M25+M40</f>
        <v>3493.5</v>
      </c>
    </row>
  </sheetData>
  <autoFilter ref="A1:W25">
    <sortState ref="A2:Q190">
      <sortCondition ref="A1:A192"/>
    </sortState>
  </autoFilter>
  <mergeCells count="1">
    <mergeCell ref="M41:N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01.10.2018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ქეთევან ეფრემიძე</dc:creator>
  <cp:lastModifiedBy>ანი სუარიძე</cp:lastModifiedBy>
  <dcterms:created xsi:type="dcterms:W3CDTF">2018-10-05T11:03:55Z</dcterms:created>
  <dcterms:modified xsi:type="dcterms:W3CDTF">2018-10-23T05:19:13Z</dcterms:modified>
</cp:coreProperties>
</file>