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4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Лист1!$B$1:$G$64</definedName>
  </definedNames>
  <calcPr calcId="145621"/>
</workbook>
</file>

<file path=xl/calcChain.xml><?xml version="1.0" encoding="utf-8"?>
<calcChain xmlns="http://schemas.openxmlformats.org/spreadsheetml/2006/main">
  <c r="F64" i="1" l="1"/>
  <c r="F63" i="1"/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5" i="1"/>
  <c r="F44" i="1"/>
  <c r="F37" i="1" l="1"/>
  <c r="F38" i="1"/>
  <c r="F39" i="1"/>
  <c r="F40" i="1"/>
  <c r="F41" i="1"/>
  <c r="F42" i="1"/>
  <c r="F36" i="1"/>
  <c r="F43" i="1" l="1"/>
  <c r="F29" i="1"/>
  <c r="F28" i="1"/>
  <c r="F21" i="1"/>
  <c r="F22" i="1"/>
  <c r="F23" i="1"/>
  <c r="F24" i="1"/>
  <c r="F25" i="1"/>
  <c r="F26" i="1"/>
  <c r="F27" i="1"/>
  <c r="F20" i="1"/>
  <c r="E17" i="1"/>
  <c r="E16" i="1"/>
  <c r="F7" i="1"/>
  <c r="F8" i="1"/>
  <c r="F9" i="1"/>
  <c r="F10" i="1"/>
  <c r="F11" i="1"/>
  <c r="F12" i="1"/>
  <c r="F13" i="1"/>
  <c r="F14" i="1"/>
  <c r="F6" i="1"/>
  <c r="F15" i="1" l="1"/>
  <c r="F35" i="1"/>
</calcChain>
</file>

<file path=xl/sharedStrings.xml><?xml version="1.0" encoding="utf-8"?>
<sst xmlns="http://schemas.openxmlformats.org/spreadsheetml/2006/main" count="91" uniqueCount="53">
  <si>
    <t>მიმღების დასახელება</t>
  </si>
  <si>
    <t>მატერიალური ფასეულობის  დასახელება</t>
  </si>
  <si>
    <t>რ-ბა</t>
  </si>
  <si>
    <t>ერთ. ფასი</t>
  </si>
  <si>
    <t>ღ-ბა სულ</t>
  </si>
  <si>
    <t>პერიოდი</t>
  </si>
  <si>
    <t>მონიტორი</t>
  </si>
  <si>
    <t>უწყვეტი კვების წყარო</t>
  </si>
  <si>
    <t>სისტემური ბლოკი</t>
  </si>
  <si>
    <t>ახალციხის საგანმანათლებლო რესურსცენტრი</t>
  </si>
  <si>
    <t>პორტატული კომპიუტერი Aser eMashines</t>
  </si>
  <si>
    <t>ახალქალაქის საგანმანათლებლო რესურსცენტრი</t>
  </si>
  <si>
    <t>ნინოწმინდის საგანმანათლებლო რესურსცენტრი</t>
  </si>
  <si>
    <t>1 კვარტალი</t>
  </si>
  <si>
    <t>მეორე სვირის #1 საჯარო სკოლა</t>
  </si>
  <si>
    <t>კომპიუტერი</t>
  </si>
  <si>
    <t>პრინტერი</t>
  </si>
  <si>
    <t>პროფესიული კოლეჯი "პრესტიჟი"</t>
  </si>
  <si>
    <t>საბუღალტრო პროგრამა "ორის"-ი</t>
  </si>
  <si>
    <t>დაბა ფასანაურის საჯარო სკოლა</t>
  </si>
  <si>
    <t>ქ. ქობულეთის #1 საჯარო სკოლა</t>
  </si>
  <si>
    <t>პროცესორი</t>
  </si>
  <si>
    <t>ქ. ქობულეთის #2 საჯარო სკოლა</t>
  </si>
  <si>
    <t>ქ. ქობულეთის #3 საჯარო სკოლა</t>
  </si>
  <si>
    <t>ქ. ოზურგეთის საგანმანათლებლო რესურსცენტრი</t>
  </si>
  <si>
    <t>ყაზბეგის მუნიციპალიტეტის საგანმანათლებლო რესურსცენტრი</t>
  </si>
  <si>
    <t>ლენტეხის საგანმანათლებლო რესურსცენტრი</t>
  </si>
  <si>
    <t>ჰერეთის კულტურულ-საგანმანათლელო საზოგადოება "ქურმუხელი"</t>
  </si>
  <si>
    <t>პორტატული კომპიუტერი Lenovo</t>
  </si>
  <si>
    <t>2 კვარტალი</t>
  </si>
  <si>
    <t>გლდანის პროფესიული მომზადების ცენტრი</t>
  </si>
  <si>
    <t>მაგიდა</t>
  </si>
  <si>
    <t>კარადა</t>
  </si>
  <si>
    <t>3 კვარტალი</t>
  </si>
  <si>
    <t>სულ</t>
  </si>
  <si>
    <t>ძველი თბილისის რაიონის საგანმანათლებლო რესურსცენტრი</t>
  </si>
  <si>
    <t xml:space="preserve">პერსონალური კომპიუტერი </t>
  </si>
  <si>
    <t>მონიტორი  HP</t>
  </si>
  <si>
    <r>
      <t xml:space="preserve">proeqtori </t>
    </r>
    <r>
      <rPr>
        <sz val="10"/>
        <rFont val="Arial"/>
        <family val="2"/>
        <charset val="204"/>
      </rPr>
      <t>HP mp 3322</t>
    </r>
  </si>
  <si>
    <t>სისტემური ბლოკი HP</t>
  </si>
  <si>
    <t>სსიპ ქ. თბილისის #147 საჯარო სკოლა</t>
  </si>
  <si>
    <t>მცხეთის საგანმანათლებლო რესურსცენტრი</t>
  </si>
  <si>
    <t>პროცესორი HP</t>
  </si>
  <si>
    <t>დიდუბე-ჩუღურეთის საგანმანათლებლო რესურსცენტრი</t>
  </si>
  <si>
    <t>გლდანი-ნაძალადევის საგანმანათლებლო რესურსცენტრი</t>
  </si>
  <si>
    <t>ტანსაცმლის კარადა</t>
  </si>
  <si>
    <t>ტუმბო</t>
  </si>
  <si>
    <t>ისანი-სამგორის საგანმანათლებლო რესურსცენტრი</t>
  </si>
  <si>
    <t xml:space="preserve">პროცესორი </t>
  </si>
  <si>
    <t>4 კვარტალი</t>
  </si>
  <si>
    <t>სულ 2013 წელი</t>
  </si>
  <si>
    <t>2013 წლის განმავლობაში გაცემული მატერიალური ფასეულობები</t>
  </si>
  <si>
    <t>დანართი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</si>
</sst>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.75"/>
      <name val="Geo_Times"/>
      <family val="1"/>
    </font>
    <font>
      <sz val="10"/>
      <color theme="1"/>
      <name val="Sylfaen"/>
      <family val="1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.75"/>
      <name val="Geo_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tabSelected="1" zoomScaleNormal="100" workbookViewId="0">
      <selection activeCell="N21" sqref="N21"/>
    </sheetView>
  </sheetViews>
  <sheetFormatPr defaultRowHeight="15" x14ac:dyDescent="0.25"/>
  <cols>
    <col min="2" max="2" width="52.7109375" customWidth="1"/>
    <col min="3" max="3" width="47.5703125" bestFit="1" customWidth="1"/>
    <col min="5" max="5" width="12" customWidth="1"/>
    <col min="6" max="6" width="11.5703125" customWidth="1"/>
    <col min="7" max="7" width="12.28515625" bestFit="1" customWidth="1"/>
  </cols>
  <sheetData>
    <row r="1" spans="2:7" x14ac:dyDescent="0.25">
      <c r="G1" t="s">
        <v>52</v>
      </c>
    </row>
    <row r="2" spans="2:7" x14ac:dyDescent="0.25">
      <c r="B2" s="45" t="s">
        <v>51</v>
      </c>
      <c r="C2" s="45"/>
      <c r="D2" s="45"/>
      <c r="E2" s="45"/>
      <c r="F2" s="45"/>
      <c r="G2" s="45"/>
    </row>
    <row r="5" spans="2:7" s="1" customFormat="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7" x14ac:dyDescent="0.25">
      <c r="B6" s="34" t="s">
        <v>25</v>
      </c>
      <c r="C6" s="3" t="s">
        <v>6</v>
      </c>
      <c r="D6" s="2">
        <v>1</v>
      </c>
      <c r="E6" s="8">
        <v>200</v>
      </c>
      <c r="F6" s="10">
        <f>D6*E6</f>
        <v>200</v>
      </c>
      <c r="G6" s="29" t="s">
        <v>13</v>
      </c>
    </row>
    <row r="7" spans="2:7" x14ac:dyDescent="0.25">
      <c r="B7" s="34"/>
      <c r="C7" s="3" t="s">
        <v>6</v>
      </c>
      <c r="D7" s="2">
        <v>1</v>
      </c>
      <c r="E7" s="8">
        <v>348.51</v>
      </c>
      <c r="F7" s="10">
        <f t="shared" ref="F7:F14" si="0">D7*E7</f>
        <v>348.51</v>
      </c>
      <c r="G7" s="29"/>
    </row>
    <row r="8" spans="2:7" x14ac:dyDescent="0.25">
      <c r="B8" s="34"/>
      <c r="C8" s="3" t="s">
        <v>7</v>
      </c>
      <c r="D8" s="2">
        <v>2</v>
      </c>
      <c r="E8" s="8">
        <v>150</v>
      </c>
      <c r="F8" s="10">
        <f t="shared" si="0"/>
        <v>300</v>
      </c>
      <c r="G8" s="29"/>
    </row>
    <row r="9" spans="2:7" x14ac:dyDescent="0.25">
      <c r="B9" s="34"/>
      <c r="C9" s="3" t="s">
        <v>8</v>
      </c>
      <c r="D9" s="2">
        <v>1</v>
      </c>
      <c r="E9" s="8">
        <v>772.28</v>
      </c>
      <c r="F9" s="10">
        <f t="shared" si="0"/>
        <v>772.28</v>
      </c>
      <c r="G9" s="29"/>
    </row>
    <row r="10" spans="2:7" x14ac:dyDescent="0.25">
      <c r="B10" s="34"/>
      <c r="C10" s="3" t="s">
        <v>8</v>
      </c>
      <c r="D10" s="2">
        <v>1</v>
      </c>
      <c r="E10" s="8">
        <v>906</v>
      </c>
      <c r="F10" s="10">
        <f t="shared" si="0"/>
        <v>906</v>
      </c>
      <c r="G10" s="29"/>
    </row>
    <row r="11" spans="2:7" x14ac:dyDescent="0.25">
      <c r="B11" s="2" t="s">
        <v>9</v>
      </c>
      <c r="C11" s="3" t="s">
        <v>10</v>
      </c>
      <c r="D11" s="2">
        <v>8</v>
      </c>
      <c r="E11" s="8">
        <v>506.54</v>
      </c>
      <c r="F11" s="10">
        <f t="shared" si="0"/>
        <v>4052.32</v>
      </c>
      <c r="G11" s="29"/>
    </row>
    <row r="12" spans="2:7" x14ac:dyDescent="0.25">
      <c r="B12" s="29" t="s">
        <v>11</v>
      </c>
      <c r="C12" s="3" t="s">
        <v>10</v>
      </c>
      <c r="D12" s="2">
        <v>11</v>
      </c>
      <c r="E12" s="8">
        <v>506.54</v>
      </c>
      <c r="F12" s="10">
        <f t="shared" si="0"/>
        <v>5571.9400000000005</v>
      </c>
      <c r="G12" s="29"/>
    </row>
    <row r="13" spans="2:7" x14ac:dyDescent="0.25">
      <c r="B13" s="29"/>
      <c r="C13" s="3" t="s">
        <v>10</v>
      </c>
      <c r="D13" s="2">
        <v>1</v>
      </c>
      <c r="E13" s="8">
        <v>675.35</v>
      </c>
      <c r="F13" s="10">
        <f t="shared" si="0"/>
        <v>675.35</v>
      </c>
      <c r="G13" s="29"/>
    </row>
    <row r="14" spans="2:7" x14ac:dyDescent="0.25">
      <c r="B14" s="2" t="s">
        <v>12</v>
      </c>
      <c r="C14" s="3" t="s">
        <v>10</v>
      </c>
      <c r="D14" s="2">
        <v>6</v>
      </c>
      <c r="E14" s="8">
        <v>675.38</v>
      </c>
      <c r="F14" s="10">
        <f t="shared" si="0"/>
        <v>4052.2799999999997</v>
      </c>
      <c r="G14" s="29"/>
    </row>
    <row r="15" spans="2:7" x14ac:dyDescent="0.25">
      <c r="B15" s="35" t="s">
        <v>34</v>
      </c>
      <c r="C15" s="36"/>
      <c r="D15" s="36"/>
      <c r="E15" s="37"/>
      <c r="F15" s="15">
        <f>SUM(F6:F14)</f>
        <v>16878.68</v>
      </c>
      <c r="G15" s="29"/>
    </row>
    <row r="16" spans="2:7" x14ac:dyDescent="0.25">
      <c r="B16" s="29" t="s">
        <v>14</v>
      </c>
      <c r="C16" s="3" t="s">
        <v>15</v>
      </c>
      <c r="D16" s="5">
        <v>5</v>
      </c>
      <c r="E16" s="9">
        <f>F16/D16</f>
        <v>368</v>
      </c>
      <c r="F16" s="11">
        <v>1840</v>
      </c>
      <c r="G16" s="29" t="s">
        <v>29</v>
      </c>
    </row>
    <row r="17" spans="2:7" x14ac:dyDescent="0.25">
      <c r="B17" s="29"/>
      <c r="C17" s="3" t="s">
        <v>16</v>
      </c>
      <c r="D17" s="5">
        <v>1</v>
      </c>
      <c r="E17" s="9">
        <f>F17/D17</f>
        <v>453</v>
      </c>
      <c r="F17" s="11">
        <v>453</v>
      </c>
      <c r="G17" s="29"/>
    </row>
    <row r="18" spans="2:7" x14ac:dyDescent="0.25">
      <c r="B18" s="2" t="s">
        <v>17</v>
      </c>
      <c r="C18" s="3" t="s">
        <v>18</v>
      </c>
      <c r="D18" s="5">
        <v>1</v>
      </c>
      <c r="E18" s="9">
        <v>297.60000000000002</v>
      </c>
      <c r="F18" s="11">
        <v>297.60000000000002</v>
      </c>
      <c r="G18" s="29"/>
    </row>
    <row r="19" spans="2:7" x14ac:dyDescent="0.25">
      <c r="B19" s="2" t="s">
        <v>19</v>
      </c>
      <c r="C19" s="3" t="s">
        <v>15</v>
      </c>
      <c r="D19" s="5">
        <v>5</v>
      </c>
      <c r="E19" s="9">
        <v>368</v>
      </c>
      <c r="F19" s="11">
        <v>1840</v>
      </c>
      <c r="G19" s="29"/>
    </row>
    <row r="20" spans="2:7" x14ac:dyDescent="0.25">
      <c r="B20" s="29" t="s">
        <v>20</v>
      </c>
      <c r="C20" s="3" t="s">
        <v>6</v>
      </c>
      <c r="D20" s="5">
        <v>6</v>
      </c>
      <c r="E20" s="9">
        <v>390.6</v>
      </c>
      <c r="F20" s="11">
        <f>D20*E20</f>
        <v>2343.6000000000004</v>
      </c>
      <c r="G20" s="29"/>
    </row>
    <row r="21" spans="2:7" x14ac:dyDescent="0.25">
      <c r="B21" s="29"/>
      <c r="C21" s="3" t="s">
        <v>21</v>
      </c>
      <c r="D21" s="5">
        <v>6</v>
      </c>
      <c r="E21" s="9">
        <v>230.11</v>
      </c>
      <c r="F21" s="11">
        <f t="shared" ref="F21:F29" si="1">D21*E21</f>
        <v>1380.66</v>
      </c>
      <c r="G21" s="29"/>
    </row>
    <row r="22" spans="2:7" x14ac:dyDescent="0.25">
      <c r="B22" s="29" t="s">
        <v>22</v>
      </c>
      <c r="C22" s="3" t="s">
        <v>6</v>
      </c>
      <c r="D22" s="5">
        <v>8</v>
      </c>
      <c r="E22" s="9">
        <v>390.6</v>
      </c>
      <c r="F22" s="11">
        <f t="shared" si="1"/>
        <v>3124.8</v>
      </c>
      <c r="G22" s="29"/>
    </row>
    <row r="23" spans="2:7" x14ac:dyDescent="0.25">
      <c r="B23" s="29"/>
      <c r="C23" s="3" t="s">
        <v>21</v>
      </c>
      <c r="D23" s="5">
        <v>8</v>
      </c>
      <c r="E23" s="9">
        <v>230.11</v>
      </c>
      <c r="F23" s="11">
        <f t="shared" si="1"/>
        <v>1840.88</v>
      </c>
      <c r="G23" s="29"/>
    </row>
    <row r="24" spans="2:7" x14ac:dyDescent="0.25">
      <c r="B24" s="29" t="s">
        <v>23</v>
      </c>
      <c r="C24" s="3" t="s">
        <v>6</v>
      </c>
      <c r="D24" s="5">
        <v>6</v>
      </c>
      <c r="E24" s="9">
        <v>390.6</v>
      </c>
      <c r="F24" s="11">
        <f t="shared" si="1"/>
        <v>2343.6000000000004</v>
      </c>
      <c r="G24" s="29"/>
    </row>
    <row r="25" spans="2:7" x14ac:dyDescent="0.25">
      <c r="B25" s="29"/>
      <c r="C25" s="3" t="s">
        <v>21</v>
      </c>
      <c r="D25" s="5">
        <v>1</v>
      </c>
      <c r="E25" s="9">
        <v>230.11</v>
      </c>
      <c r="F25" s="11">
        <f t="shared" si="1"/>
        <v>230.11</v>
      </c>
      <c r="G25" s="29"/>
    </row>
    <row r="26" spans="2:7" x14ac:dyDescent="0.25">
      <c r="B26" s="29"/>
      <c r="C26" s="3" t="s">
        <v>21</v>
      </c>
      <c r="D26" s="5">
        <v>1</v>
      </c>
      <c r="E26" s="9">
        <v>115.18</v>
      </c>
      <c r="F26" s="11">
        <f t="shared" si="1"/>
        <v>115.18</v>
      </c>
      <c r="G26" s="29"/>
    </row>
    <row r="27" spans="2:7" x14ac:dyDescent="0.25">
      <c r="B27" s="29"/>
      <c r="C27" s="3" t="s">
        <v>21</v>
      </c>
      <c r="D27" s="5">
        <v>4</v>
      </c>
      <c r="E27" s="9">
        <v>0</v>
      </c>
      <c r="F27" s="11">
        <f t="shared" si="1"/>
        <v>0</v>
      </c>
      <c r="G27" s="29"/>
    </row>
    <row r="28" spans="2:7" x14ac:dyDescent="0.25">
      <c r="B28" s="29" t="s">
        <v>24</v>
      </c>
      <c r="C28" s="3" t="s">
        <v>6</v>
      </c>
      <c r="D28" s="5">
        <v>6</v>
      </c>
      <c r="E28" s="9">
        <v>0</v>
      </c>
      <c r="F28" s="11">
        <f t="shared" si="1"/>
        <v>0</v>
      </c>
      <c r="G28" s="29"/>
    </row>
    <row r="29" spans="2:7" x14ac:dyDescent="0.25">
      <c r="B29" s="29"/>
      <c r="C29" s="3" t="s">
        <v>21</v>
      </c>
      <c r="D29" s="5">
        <v>6</v>
      </c>
      <c r="E29" s="9">
        <v>0</v>
      </c>
      <c r="F29" s="11">
        <f t="shared" si="1"/>
        <v>0</v>
      </c>
      <c r="G29" s="29"/>
    </row>
    <row r="30" spans="2:7" x14ac:dyDescent="0.25">
      <c r="B30" s="29" t="s">
        <v>26</v>
      </c>
      <c r="C30" s="3" t="s">
        <v>21</v>
      </c>
      <c r="D30" s="5">
        <v>5</v>
      </c>
      <c r="E30" s="9">
        <v>0</v>
      </c>
      <c r="F30" s="11">
        <v>0</v>
      </c>
      <c r="G30" s="29"/>
    </row>
    <row r="31" spans="2:7" x14ac:dyDescent="0.25">
      <c r="B31" s="29"/>
      <c r="C31" s="3" t="s">
        <v>6</v>
      </c>
      <c r="D31" s="5">
        <v>5</v>
      </c>
      <c r="E31" s="9">
        <v>0</v>
      </c>
      <c r="F31" s="11">
        <v>0</v>
      </c>
      <c r="G31" s="29"/>
    </row>
    <row r="32" spans="2:7" x14ac:dyDescent="0.25">
      <c r="B32" s="29"/>
      <c r="C32" s="3" t="s">
        <v>6</v>
      </c>
      <c r="D32" s="5">
        <v>1</v>
      </c>
      <c r="E32" s="9">
        <v>232</v>
      </c>
      <c r="F32" s="11">
        <v>232</v>
      </c>
      <c r="G32" s="29"/>
    </row>
    <row r="33" spans="2:7" x14ac:dyDescent="0.25">
      <c r="B33" s="29"/>
      <c r="C33" s="3" t="s">
        <v>21</v>
      </c>
      <c r="D33" s="5">
        <v>1</v>
      </c>
      <c r="E33" s="9">
        <v>148.30000000000001</v>
      </c>
      <c r="F33" s="11">
        <v>148.30000000000001</v>
      </c>
      <c r="G33" s="29"/>
    </row>
    <row r="34" spans="2:7" ht="30" x14ac:dyDescent="0.25">
      <c r="B34" s="7" t="s">
        <v>27</v>
      </c>
      <c r="C34" s="6" t="s">
        <v>28</v>
      </c>
      <c r="D34" s="2">
        <v>1</v>
      </c>
      <c r="E34" s="8">
        <v>792</v>
      </c>
      <c r="F34" s="10">
        <v>792</v>
      </c>
      <c r="G34" s="29"/>
    </row>
    <row r="35" spans="2:7" x14ac:dyDescent="0.25">
      <c r="B35" s="38" t="s">
        <v>34</v>
      </c>
      <c r="C35" s="38"/>
      <c r="D35" s="38"/>
      <c r="E35" s="38"/>
      <c r="F35" s="16">
        <f>SUM(F16:F34)</f>
        <v>16981.730000000003</v>
      </c>
      <c r="G35" s="29"/>
    </row>
    <row r="36" spans="2:7" x14ac:dyDescent="0.25">
      <c r="B36" s="29" t="s">
        <v>30</v>
      </c>
      <c r="C36" s="12" t="s">
        <v>31</v>
      </c>
      <c r="D36" s="13">
        <v>1</v>
      </c>
      <c r="E36" s="14">
        <v>60</v>
      </c>
      <c r="F36" s="8">
        <f>D36*E36</f>
        <v>60</v>
      </c>
      <c r="G36" s="39" t="s">
        <v>33</v>
      </c>
    </row>
    <row r="37" spans="2:7" x14ac:dyDescent="0.25">
      <c r="B37" s="29"/>
      <c r="C37" s="12" t="s">
        <v>31</v>
      </c>
      <c r="D37" s="13">
        <v>1</v>
      </c>
      <c r="E37" s="14">
        <v>150</v>
      </c>
      <c r="F37" s="8">
        <f t="shared" ref="F37:F42" si="2">D37*E37</f>
        <v>150</v>
      </c>
      <c r="G37" s="40"/>
    </row>
    <row r="38" spans="2:7" x14ac:dyDescent="0.25">
      <c r="B38" s="29"/>
      <c r="C38" s="12" t="s">
        <v>31</v>
      </c>
      <c r="D38" s="13">
        <v>2</v>
      </c>
      <c r="E38" s="14">
        <v>149.24</v>
      </c>
      <c r="F38" s="8">
        <f t="shared" si="2"/>
        <v>298.48</v>
      </c>
      <c r="G38" s="40"/>
    </row>
    <row r="39" spans="2:7" x14ac:dyDescent="0.25">
      <c r="B39" s="29"/>
      <c r="C39" s="12" t="s">
        <v>32</v>
      </c>
      <c r="D39" s="13">
        <v>1</v>
      </c>
      <c r="E39" s="14">
        <v>117</v>
      </c>
      <c r="F39" s="8">
        <f t="shared" si="2"/>
        <v>117</v>
      </c>
      <c r="G39" s="40"/>
    </row>
    <row r="40" spans="2:7" x14ac:dyDescent="0.25">
      <c r="B40" s="29"/>
      <c r="C40" s="12" t="s">
        <v>32</v>
      </c>
      <c r="D40" s="13">
        <v>2</v>
      </c>
      <c r="E40" s="14">
        <v>390</v>
      </c>
      <c r="F40" s="8">
        <f t="shared" si="2"/>
        <v>780</v>
      </c>
      <c r="G40" s="40"/>
    </row>
    <row r="41" spans="2:7" x14ac:dyDescent="0.25">
      <c r="B41" s="29"/>
      <c r="C41" s="12" t="s">
        <v>32</v>
      </c>
      <c r="D41" s="13">
        <v>1</v>
      </c>
      <c r="E41" s="14">
        <v>140</v>
      </c>
      <c r="F41" s="8">
        <f t="shared" si="2"/>
        <v>140</v>
      </c>
      <c r="G41" s="40"/>
    </row>
    <row r="42" spans="2:7" x14ac:dyDescent="0.25">
      <c r="B42" s="29"/>
      <c r="C42" s="12" t="s">
        <v>31</v>
      </c>
      <c r="D42" s="13">
        <v>1</v>
      </c>
      <c r="E42" s="14">
        <v>114</v>
      </c>
      <c r="F42" s="8">
        <f t="shared" si="2"/>
        <v>114</v>
      </c>
      <c r="G42" s="40"/>
    </row>
    <row r="43" spans="2:7" x14ac:dyDescent="0.25">
      <c r="B43" s="38" t="s">
        <v>34</v>
      </c>
      <c r="C43" s="38"/>
      <c r="D43" s="38"/>
      <c r="E43" s="38"/>
      <c r="F43" s="17">
        <f>SUM(F36:F42)</f>
        <v>1659.48</v>
      </c>
      <c r="G43" s="41"/>
    </row>
    <row r="44" spans="2:7" ht="15" customHeight="1" x14ac:dyDescent="0.25">
      <c r="B44" s="34" t="s">
        <v>35</v>
      </c>
      <c r="C44" s="18" t="s">
        <v>36</v>
      </c>
      <c r="D44" s="19">
        <v>3</v>
      </c>
      <c r="E44" s="20">
        <v>630</v>
      </c>
      <c r="F44" s="9">
        <f>D44*E44</f>
        <v>1890</v>
      </c>
      <c r="G44" s="29" t="s">
        <v>49</v>
      </c>
    </row>
    <row r="45" spans="2:7" x14ac:dyDescent="0.25">
      <c r="B45" s="34"/>
      <c r="C45" s="18" t="s">
        <v>36</v>
      </c>
      <c r="D45" s="19">
        <v>1</v>
      </c>
      <c r="E45" s="20">
        <v>660</v>
      </c>
      <c r="F45" s="9">
        <f>D45*E45</f>
        <v>660</v>
      </c>
      <c r="G45" s="29"/>
    </row>
    <row r="46" spans="2:7" x14ac:dyDescent="0.25">
      <c r="B46" s="34"/>
      <c r="C46" s="18" t="s">
        <v>37</v>
      </c>
      <c r="D46" s="19">
        <v>1</v>
      </c>
      <c r="E46" s="20">
        <v>0</v>
      </c>
      <c r="F46" s="9">
        <v>0</v>
      </c>
      <c r="G46" s="29"/>
    </row>
    <row r="47" spans="2:7" x14ac:dyDescent="0.25">
      <c r="B47" s="34"/>
      <c r="C47" s="21" t="s">
        <v>38</v>
      </c>
      <c r="D47" s="19">
        <v>1</v>
      </c>
      <c r="E47" s="20">
        <v>0</v>
      </c>
      <c r="F47" s="9">
        <v>0</v>
      </c>
      <c r="G47" s="29"/>
    </row>
    <row r="48" spans="2:7" x14ac:dyDescent="0.25">
      <c r="B48" s="34"/>
      <c r="C48" s="18" t="s">
        <v>39</v>
      </c>
      <c r="D48" s="19">
        <v>1</v>
      </c>
      <c r="E48" s="20">
        <v>0</v>
      </c>
      <c r="F48" s="9">
        <v>0</v>
      </c>
      <c r="G48" s="29"/>
    </row>
    <row r="49" spans="2:7" x14ac:dyDescent="0.25">
      <c r="B49" s="7" t="s">
        <v>40</v>
      </c>
      <c r="C49" s="19" t="s">
        <v>36</v>
      </c>
      <c r="D49" s="19">
        <v>1</v>
      </c>
      <c r="E49" s="22">
        <v>630</v>
      </c>
      <c r="F49" s="23">
        <v>630</v>
      </c>
      <c r="G49" s="29"/>
    </row>
    <row r="50" spans="2:7" x14ac:dyDescent="0.25">
      <c r="B50" s="33" t="s">
        <v>41</v>
      </c>
      <c r="C50" s="24" t="s">
        <v>42</v>
      </c>
      <c r="D50" s="25">
        <v>4</v>
      </c>
      <c r="E50" s="22">
        <v>0</v>
      </c>
      <c r="F50" s="26">
        <f>D50*E50</f>
        <v>0</v>
      </c>
      <c r="G50" s="29"/>
    </row>
    <row r="51" spans="2:7" x14ac:dyDescent="0.25">
      <c r="B51" s="33"/>
      <c r="C51" s="24" t="s">
        <v>6</v>
      </c>
      <c r="D51" s="25">
        <v>4</v>
      </c>
      <c r="E51" s="22">
        <v>0</v>
      </c>
      <c r="F51" s="26">
        <f>D51*E51</f>
        <v>0</v>
      </c>
      <c r="G51" s="29"/>
    </row>
    <row r="52" spans="2:7" x14ac:dyDescent="0.25">
      <c r="B52" s="33" t="s">
        <v>43</v>
      </c>
      <c r="C52" s="24" t="s">
        <v>42</v>
      </c>
      <c r="D52" s="4">
        <v>2</v>
      </c>
      <c r="E52" s="5">
        <v>0</v>
      </c>
      <c r="F52" s="26">
        <f>D52*E52</f>
        <v>0</v>
      </c>
      <c r="G52" s="29"/>
    </row>
    <row r="53" spans="2:7" x14ac:dyDescent="0.25">
      <c r="B53" s="33"/>
      <c r="C53" s="24" t="s">
        <v>6</v>
      </c>
      <c r="D53" s="25">
        <v>2</v>
      </c>
      <c r="E53" s="5">
        <v>0</v>
      </c>
      <c r="F53" s="26">
        <f>D53*E53</f>
        <v>0</v>
      </c>
      <c r="G53" s="29"/>
    </row>
    <row r="54" spans="2:7" x14ac:dyDescent="0.25">
      <c r="B54" s="32" t="s">
        <v>44</v>
      </c>
      <c r="C54" s="24" t="s">
        <v>42</v>
      </c>
      <c r="D54" s="25">
        <v>2</v>
      </c>
      <c r="E54" s="5">
        <v>0</v>
      </c>
      <c r="F54" s="27">
        <f>D54*E54</f>
        <v>0</v>
      </c>
      <c r="G54" s="29"/>
    </row>
    <row r="55" spans="2:7" x14ac:dyDescent="0.25">
      <c r="B55" s="32"/>
      <c r="C55" s="24" t="s">
        <v>6</v>
      </c>
      <c r="D55" s="25">
        <v>2</v>
      </c>
      <c r="E55" s="9">
        <v>256</v>
      </c>
      <c r="F55" s="27">
        <f>D55*E55</f>
        <v>512</v>
      </c>
      <c r="G55" s="29"/>
    </row>
    <row r="56" spans="2:7" x14ac:dyDescent="0.25">
      <c r="B56" s="32"/>
      <c r="C56" s="3" t="s">
        <v>31</v>
      </c>
      <c r="D56" s="25">
        <v>3</v>
      </c>
      <c r="E56" s="9">
        <v>187.9</v>
      </c>
      <c r="F56" s="27">
        <f>D56*E56</f>
        <v>563.70000000000005</v>
      </c>
      <c r="G56" s="29"/>
    </row>
    <row r="57" spans="2:7" x14ac:dyDescent="0.25">
      <c r="B57" s="32"/>
      <c r="C57" s="3" t="s">
        <v>45</v>
      </c>
      <c r="D57" s="25">
        <v>1</v>
      </c>
      <c r="E57" s="5">
        <v>183.98</v>
      </c>
      <c r="F57" s="27">
        <f>D57*E57</f>
        <v>183.98</v>
      </c>
      <c r="G57" s="29"/>
    </row>
    <row r="58" spans="2:7" x14ac:dyDescent="0.25">
      <c r="B58" s="32"/>
      <c r="C58" s="3" t="s">
        <v>46</v>
      </c>
      <c r="D58" s="25">
        <v>1</v>
      </c>
      <c r="E58" s="9">
        <v>125</v>
      </c>
      <c r="F58" s="27">
        <f>D58*E58</f>
        <v>125</v>
      </c>
      <c r="G58" s="29"/>
    </row>
    <row r="59" spans="2:7" x14ac:dyDescent="0.25">
      <c r="B59" s="33" t="s">
        <v>47</v>
      </c>
      <c r="C59" s="24" t="s">
        <v>42</v>
      </c>
      <c r="D59" s="25">
        <v>1</v>
      </c>
      <c r="E59" s="8">
        <v>164.5</v>
      </c>
      <c r="F59" s="27">
        <f>D59*E59</f>
        <v>164.5</v>
      </c>
      <c r="G59" s="29"/>
    </row>
    <row r="60" spans="2:7" x14ac:dyDescent="0.25">
      <c r="B60" s="33"/>
      <c r="C60" s="24" t="s">
        <v>42</v>
      </c>
      <c r="D60" s="25">
        <v>1</v>
      </c>
      <c r="E60" s="8">
        <v>0</v>
      </c>
      <c r="F60" s="27">
        <f>D60*E60</f>
        <v>0</v>
      </c>
      <c r="G60" s="29"/>
    </row>
    <row r="61" spans="2:7" x14ac:dyDescent="0.25">
      <c r="B61" s="33"/>
      <c r="C61" s="24" t="s">
        <v>48</v>
      </c>
      <c r="D61" s="25">
        <v>1</v>
      </c>
      <c r="E61" s="8">
        <v>272.8</v>
      </c>
      <c r="F61" s="27">
        <f>D61*E61</f>
        <v>272.8</v>
      </c>
      <c r="G61" s="29"/>
    </row>
    <row r="62" spans="2:7" x14ac:dyDescent="0.25">
      <c r="B62" s="33"/>
      <c r="C62" s="24" t="s">
        <v>6</v>
      </c>
      <c r="D62" s="25">
        <v>3</v>
      </c>
      <c r="E62" s="8">
        <v>0</v>
      </c>
      <c r="F62" s="27">
        <f>D62*E62</f>
        <v>0</v>
      </c>
      <c r="G62" s="29"/>
    </row>
    <row r="63" spans="2:7" x14ac:dyDescent="0.25">
      <c r="B63" s="30" t="s">
        <v>34</v>
      </c>
      <c r="C63" s="31"/>
      <c r="D63" s="31"/>
      <c r="E63" s="31"/>
      <c r="F63" s="28">
        <f>SUM(F44:F62)</f>
        <v>5001.9799999999996</v>
      </c>
      <c r="G63" s="29"/>
    </row>
    <row r="64" spans="2:7" x14ac:dyDescent="0.25">
      <c r="B64" s="42" t="s">
        <v>50</v>
      </c>
      <c r="C64" s="43"/>
      <c r="D64" s="43"/>
      <c r="E64" s="43"/>
      <c r="F64" s="44">
        <f>F63+F43+F35+F15</f>
        <v>40521.870000000003</v>
      </c>
      <c r="G64" s="29"/>
    </row>
  </sheetData>
  <mergeCells count="24">
    <mergeCell ref="B2:G2"/>
    <mergeCell ref="G36:G43"/>
    <mergeCell ref="B36:B42"/>
    <mergeCell ref="B43:E43"/>
    <mergeCell ref="B24:B27"/>
    <mergeCell ref="B28:B29"/>
    <mergeCell ref="B30:B33"/>
    <mergeCell ref="B15:E15"/>
    <mergeCell ref="G6:G15"/>
    <mergeCell ref="G16:G35"/>
    <mergeCell ref="B35:E35"/>
    <mergeCell ref="B6:B10"/>
    <mergeCell ref="B12:B13"/>
    <mergeCell ref="B16:B17"/>
    <mergeCell ref="B20:B21"/>
    <mergeCell ref="B22:B23"/>
    <mergeCell ref="G44:G64"/>
    <mergeCell ref="B64:E64"/>
    <mergeCell ref="B63:E63"/>
    <mergeCell ref="B54:B58"/>
    <mergeCell ref="B52:B53"/>
    <mergeCell ref="B59:B62"/>
    <mergeCell ref="B44:B48"/>
    <mergeCell ref="B50:B5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</dc:creator>
  <cp:lastModifiedBy>Gia</cp:lastModifiedBy>
  <dcterms:created xsi:type="dcterms:W3CDTF">2013-12-23T12:24:59Z</dcterms:created>
  <dcterms:modified xsi:type="dcterms:W3CDTF">2014-01-22T13:07:11Z</dcterms:modified>
</cp:coreProperties>
</file>