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FE143F21-06A9-4093-B4DA-65C3C2B0A9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Sheet1!$B$7:$Y$230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" i="1" l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F62" i="1"/>
  <c r="Y61" i="1" l="1"/>
  <c r="Z61" i="1" l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Z11" i="1" s="1"/>
  <c r="U12" i="1"/>
  <c r="V12" i="1"/>
  <c r="W12" i="1"/>
  <c r="X12" i="1"/>
  <c r="Y12" i="1"/>
  <c r="U13" i="1"/>
  <c r="V13" i="1"/>
  <c r="W13" i="1"/>
  <c r="X13" i="1"/>
  <c r="Y13" i="1"/>
  <c r="U14" i="1"/>
  <c r="V14" i="1"/>
  <c r="W14" i="1"/>
  <c r="X14" i="1"/>
  <c r="Y14" i="1"/>
  <c r="U15" i="1"/>
  <c r="V15" i="1"/>
  <c r="W15" i="1"/>
  <c r="X15" i="1"/>
  <c r="Y15" i="1"/>
  <c r="Z15" i="1" s="1"/>
  <c r="U16" i="1"/>
  <c r="V16" i="1"/>
  <c r="W16" i="1"/>
  <c r="X16" i="1"/>
  <c r="Y16" i="1"/>
  <c r="U17" i="1"/>
  <c r="V17" i="1"/>
  <c r="W17" i="1"/>
  <c r="X17" i="1"/>
  <c r="Y17" i="1"/>
  <c r="U18" i="1"/>
  <c r="V18" i="1"/>
  <c r="W18" i="1"/>
  <c r="X18" i="1"/>
  <c r="Y18" i="1"/>
  <c r="U19" i="1"/>
  <c r="V19" i="1"/>
  <c r="W19" i="1"/>
  <c r="X19" i="1"/>
  <c r="Y19" i="1"/>
  <c r="Z19" i="1" s="1"/>
  <c r="U20" i="1"/>
  <c r="V20" i="1"/>
  <c r="W20" i="1"/>
  <c r="X20" i="1"/>
  <c r="Y20" i="1"/>
  <c r="U21" i="1"/>
  <c r="V21" i="1"/>
  <c r="W21" i="1"/>
  <c r="X21" i="1"/>
  <c r="Y21" i="1"/>
  <c r="U22" i="1"/>
  <c r="V22" i="1"/>
  <c r="W22" i="1"/>
  <c r="X22" i="1"/>
  <c r="Y22" i="1"/>
  <c r="U23" i="1"/>
  <c r="V23" i="1"/>
  <c r="W23" i="1"/>
  <c r="X23" i="1"/>
  <c r="Y23" i="1"/>
  <c r="Z23" i="1" s="1"/>
  <c r="U24" i="1"/>
  <c r="V24" i="1"/>
  <c r="W24" i="1"/>
  <c r="X24" i="1"/>
  <c r="Y24" i="1"/>
  <c r="U25" i="1"/>
  <c r="V25" i="1"/>
  <c r="W25" i="1"/>
  <c r="X25" i="1"/>
  <c r="Y25" i="1"/>
  <c r="U26" i="1"/>
  <c r="V26" i="1"/>
  <c r="W26" i="1"/>
  <c r="X26" i="1"/>
  <c r="Y26" i="1"/>
  <c r="U27" i="1"/>
  <c r="V27" i="1"/>
  <c r="W27" i="1"/>
  <c r="X27" i="1"/>
  <c r="Y27" i="1"/>
  <c r="Z27" i="1" s="1"/>
  <c r="U28" i="1"/>
  <c r="V28" i="1"/>
  <c r="W28" i="1"/>
  <c r="X28" i="1"/>
  <c r="Y28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Z31" i="1" s="1"/>
  <c r="U32" i="1"/>
  <c r="V32" i="1"/>
  <c r="W32" i="1"/>
  <c r="X32" i="1"/>
  <c r="Y32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Z35" i="1" s="1"/>
  <c r="U36" i="1"/>
  <c r="V36" i="1"/>
  <c r="W36" i="1"/>
  <c r="X36" i="1"/>
  <c r="Y36" i="1"/>
  <c r="U37" i="1"/>
  <c r="V37" i="1"/>
  <c r="W37" i="1"/>
  <c r="X37" i="1"/>
  <c r="Y37" i="1"/>
  <c r="U38" i="1"/>
  <c r="V38" i="1"/>
  <c r="W38" i="1"/>
  <c r="X38" i="1"/>
  <c r="Y38" i="1"/>
  <c r="U39" i="1"/>
  <c r="V39" i="1"/>
  <c r="W39" i="1"/>
  <c r="X39" i="1"/>
  <c r="Y39" i="1"/>
  <c r="Z39" i="1" s="1"/>
  <c r="U40" i="1"/>
  <c r="V40" i="1"/>
  <c r="W40" i="1"/>
  <c r="X40" i="1"/>
  <c r="Y40" i="1"/>
  <c r="U41" i="1"/>
  <c r="V41" i="1"/>
  <c r="W41" i="1"/>
  <c r="X41" i="1"/>
  <c r="Y41" i="1"/>
  <c r="U42" i="1"/>
  <c r="V42" i="1"/>
  <c r="W42" i="1"/>
  <c r="X42" i="1"/>
  <c r="Y42" i="1"/>
  <c r="U43" i="1"/>
  <c r="V43" i="1"/>
  <c r="W43" i="1"/>
  <c r="X43" i="1"/>
  <c r="Y43" i="1"/>
  <c r="Z43" i="1" s="1"/>
  <c r="U44" i="1"/>
  <c r="V44" i="1"/>
  <c r="W44" i="1"/>
  <c r="X44" i="1"/>
  <c r="Y44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Z47" i="1" s="1"/>
  <c r="U48" i="1"/>
  <c r="V48" i="1"/>
  <c r="W48" i="1"/>
  <c r="X48" i="1"/>
  <c r="Y48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Z51" i="1" s="1"/>
  <c r="U52" i="1"/>
  <c r="V52" i="1"/>
  <c r="W52" i="1"/>
  <c r="X52" i="1"/>
  <c r="Y52" i="1"/>
  <c r="U53" i="1"/>
  <c r="V53" i="1"/>
  <c r="W53" i="1"/>
  <c r="X53" i="1"/>
  <c r="Y53" i="1"/>
  <c r="U54" i="1"/>
  <c r="V54" i="1"/>
  <c r="W54" i="1"/>
  <c r="X54" i="1"/>
  <c r="Y54" i="1"/>
  <c r="U55" i="1"/>
  <c r="V55" i="1"/>
  <c r="W55" i="1"/>
  <c r="X55" i="1"/>
  <c r="Y55" i="1"/>
  <c r="Z55" i="1" s="1"/>
  <c r="U56" i="1"/>
  <c r="V56" i="1"/>
  <c r="W56" i="1"/>
  <c r="X56" i="1"/>
  <c r="Y56" i="1"/>
  <c r="U57" i="1"/>
  <c r="V57" i="1"/>
  <c r="W57" i="1"/>
  <c r="X57" i="1"/>
  <c r="Y57" i="1"/>
  <c r="U58" i="1"/>
  <c r="V58" i="1"/>
  <c r="W58" i="1"/>
  <c r="X58" i="1"/>
  <c r="Y58" i="1"/>
  <c r="U59" i="1"/>
  <c r="V59" i="1"/>
  <c r="W59" i="1"/>
  <c r="X59" i="1"/>
  <c r="Y59" i="1"/>
  <c r="Z59" i="1" s="1"/>
  <c r="U60" i="1"/>
  <c r="V60" i="1"/>
  <c r="W60" i="1"/>
  <c r="X60" i="1"/>
  <c r="Y60" i="1"/>
  <c r="V8" i="1"/>
  <c r="W8" i="1"/>
  <c r="X8" i="1"/>
  <c r="Y8" i="1"/>
  <c r="U8" i="1"/>
  <c r="V62" i="1" l="1"/>
  <c r="Z57" i="1"/>
  <c r="Z54" i="1"/>
  <c r="Z50" i="1"/>
  <c r="Z49" i="1"/>
  <c r="Z46" i="1"/>
  <c r="Z45" i="1"/>
  <c r="Z42" i="1"/>
  <c r="Z41" i="1"/>
  <c r="Z38" i="1"/>
  <c r="Z37" i="1"/>
  <c r="Z34" i="1"/>
  <c r="Z33" i="1"/>
  <c r="Z30" i="1"/>
  <c r="Z29" i="1"/>
  <c r="Z26" i="1"/>
  <c r="Z25" i="1"/>
  <c r="Z22" i="1"/>
  <c r="Z21" i="1"/>
  <c r="Z18" i="1"/>
  <c r="Z17" i="1"/>
  <c r="Z14" i="1"/>
  <c r="Z13" i="1"/>
  <c r="Z10" i="1"/>
  <c r="Z9" i="1"/>
  <c r="U62" i="1"/>
  <c r="Z58" i="1"/>
  <c r="Z53" i="1"/>
  <c r="Y62" i="1"/>
  <c r="Z60" i="1"/>
  <c r="Z56" i="1"/>
  <c r="Z52" i="1"/>
  <c r="Z48" i="1"/>
  <c r="Z44" i="1"/>
  <c r="Z40" i="1"/>
  <c r="Z36" i="1"/>
  <c r="Z32" i="1"/>
  <c r="Z28" i="1"/>
  <c r="Z24" i="1"/>
  <c r="Z20" i="1"/>
  <c r="Z16" i="1"/>
  <c r="Z12" i="1"/>
  <c r="Z8" i="1"/>
  <c r="Z62" i="1" s="1"/>
  <c r="X62" i="1"/>
  <c r="W62" i="1"/>
</calcChain>
</file>

<file path=xl/sharedStrings.xml><?xml version="1.0" encoding="utf-8"?>
<sst xmlns="http://schemas.openxmlformats.org/spreadsheetml/2006/main" count="196" uniqueCount="119">
  <si>
    <t>#</t>
  </si>
  <si>
    <t>სახელი, გვარი</t>
  </si>
  <si>
    <t>განყოფილება</t>
  </si>
  <si>
    <t>თანამდებობა</t>
  </si>
  <si>
    <t>აპრილი</t>
  </si>
  <si>
    <t>მაისი</t>
  </si>
  <si>
    <t>ივნისი</t>
  </si>
  <si>
    <t>სულ ჯამი</t>
  </si>
  <si>
    <t>ხელფასი</t>
  </si>
  <si>
    <t>სარგო</t>
  </si>
  <si>
    <t>დანამატი</t>
  </si>
  <si>
    <t>პრემია</t>
  </si>
  <si>
    <t>საავადმყოფო ფურცელი</t>
  </si>
  <si>
    <t>დეკრეტული შვებულება</t>
  </si>
  <si>
    <t>ადმინისტრაცია (დეპარტამენტი)</t>
  </si>
  <si>
    <t>მონიტორინგისა და კოორდინაციის სამმართველო</t>
  </si>
  <si>
    <t>ინსპექტირების სამმართველო</t>
  </si>
  <si>
    <t>საზოგადოებასთან ურთიერთობის დეპარტამენტი</t>
  </si>
  <si>
    <t>საბუღალტრო აღრიცხვის სამმართველო</t>
  </si>
  <si>
    <t>საერთაშორისო საგანმანათლებლო პროგრამების სამმართველო/ბრძ#04 05.01.2017წ. საერთაშორისო ურთიერთობებისა და პროგრამების სამმართველო</t>
  </si>
  <si>
    <t>ევროკავშირთან ინტეგრაციის სამმართველო/ბრძ#04 05.01.2017წ. პოლიტიკის დაგეგმვისა და ევროკავშირთან ინტეგრაციის სამმართველო</t>
  </si>
  <si>
    <t>პოლიტიკის სამმართველო</t>
  </si>
  <si>
    <t>ეკონომიკური დეპარტამენტი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</si>
  <si>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</si>
  <si>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სკოლამდელი განათლების განვითარების სამმართველო</t>
  </si>
  <si>
    <t>პოლიტიკისა და პროგრამების სამმართველო</t>
  </si>
  <si>
    <t>შესყიდვების სამმართველო</t>
  </si>
  <si>
    <t>ადამიანური რესურსების მართვის სამმართველო</t>
  </si>
  <si>
    <t>ქონების მართვის სამმართველო</t>
  </si>
  <si>
    <t>საჯარო ინფორმაციის გაცემისა და პროაქტიულად გამოქვეყნების სამმართველო/ბრძ#04 05.01.2017წ.სამართლებრივი უზრუნველყოფის სამმართველო</t>
  </si>
  <si>
    <t>შიდა აუდიტის დეპარტამენტი</t>
  </si>
  <si>
    <t>სამართლებრივი ექსპერტიზის და სასამართლოებთან ურთიერთობის სამმართველო</t>
  </si>
  <si>
    <t>ხელმძღვანელობა</t>
  </si>
  <si>
    <t>მინისტრის მოადგილე</t>
  </si>
  <si>
    <t>საქმისწარმოების სამმართველო</t>
  </si>
  <si>
    <t>უმაღლესი განათლებისა და მეცნიერების განვითარების დეპარტამენტი</t>
  </si>
  <si>
    <t>საბიუჯეტო სამმართველო</t>
  </si>
  <si>
    <t>ინტერნეტკომუნიკაციების სამმართველო/ბრძ#04 05.01.2017წ. მოქალაქეებთან ურთიერთობის სამმართველო</t>
  </si>
  <si>
    <t>ინკლუზიური განათლების განვითარების სამმართველო</t>
  </si>
  <si>
    <t>ზოგადი განათლების მართვისა და განვითარების დეპარტამენტი</t>
  </si>
  <si>
    <t>მატერიალურ -ტექნიკური უზრუნველყოფის სამმართველო</t>
  </si>
  <si>
    <t>სამართალშემოქმედების სამმართველო</t>
  </si>
  <si>
    <t>საპროტოკოლო ღონისძიებათა მოწყობის სამმართველო</t>
  </si>
  <si>
    <t>სოციალური პარტნიორობის ხელშეწყობის სამმართველო/ბრძ#4 05.01.2017წ. პარტნიორობის განვითარების სამმართველო</t>
  </si>
  <si>
    <t>ეროვნული სასწავლო გეგმების დეპარტამენტი</t>
  </si>
  <si>
    <t>სამართლებრივი უზრუნველყოფის  დეპარტამენტი</t>
  </si>
  <si>
    <t>მონიტორინგისა და ანალიზის სამმართველო</t>
  </si>
  <si>
    <t>უმაღლესი განათლების  განვითარების სამმართველო</t>
  </si>
  <si>
    <t>მინისტრის პირველი მოადგილე</t>
  </si>
  <si>
    <t>მეცნიერების განვითარების სამმართველო</t>
  </si>
  <si>
    <t>ქართული ენის  სამმართველო</t>
  </si>
  <si>
    <t>პრეს-ცენტრი (სამმართველო)/ბრძ#04 05.01.2017წ. მასმედიასთან ურთიერთობის სამმართველო</t>
  </si>
  <si>
    <t>მონიტორინგის სამმართველო</t>
  </si>
  <si>
    <t>პროფესიული განათლების განვითარების დეპარტამენტი</t>
  </si>
  <si>
    <t>ეროვნული სასწავლო გეგმების სამმართველო</t>
  </si>
  <si>
    <t>საერთაშორისო ურთიერთობებისა და პროგრამების დეპარტამენტი/ბრძ#04 05.01.2017წ. სტრატეგიული დაგეგმვისა და საერთაშორისო ურთიერთობების დეპარტამენტი</t>
  </si>
  <si>
    <t>მინისტრი</t>
  </si>
  <si>
    <t>ბელა ბერაძე</t>
  </si>
  <si>
    <t>მიხეილ ჩხენკელი</t>
  </si>
  <si>
    <t>ქეთევან ნატრიაშვილი</t>
  </si>
  <si>
    <t>თეიმურაზ მურღულია</t>
  </si>
  <si>
    <t>ლია გიგაური</t>
  </si>
  <si>
    <t>ალექსანდრე თევზაძე</t>
  </si>
  <si>
    <t>ნინო ნანიკაშვილი</t>
  </si>
  <si>
    <t>ეკატერინე ხამაშურიძე</t>
  </si>
  <si>
    <t>თამარ ესაკია სალიბეგაშვილი</t>
  </si>
  <si>
    <t>მარიკა ოძელი</t>
  </si>
  <si>
    <t>ნატო ასათიანი</t>
  </si>
  <si>
    <t>ნატალია დგებუაძე</t>
  </si>
  <si>
    <t>თამარ გორგოძე</t>
  </si>
  <si>
    <t>ნათელა პაპავა</t>
  </si>
  <si>
    <t>გიორგი ქოჩიშვილი</t>
  </si>
  <si>
    <t>ზურაბ გეგუჩაძე</t>
  </si>
  <si>
    <t>თეონა გაბიჩვაძე</t>
  </si>
  <si>
    <t>დენის წურწუმია</t>
  </si>
  <si>
    <t>გიორგი შეშაბერიძე</t>
  </si>
  <si>
    <t>მამუკა ბერიძე</t>
  </si>
  <si>
    <t>ნანა ხმალაძე</t>
  </si>
  <si>
    <t>გიორგი გურგენიძე</t>
  </si>
  <si>
    <t>მაია შუხოშვილი</t>
  </si>
  <si>
    <t>ნუგზარ ჩიტაია</t>
  </si>
  <si>
    <t>ირინე წეროძე</t>
  </si>
  <si>
    <t>თამარ სამხარაძე</t>
  </si>
  <si>
    <t>თამაზ ბახტაძე</t>
  </si>
  <si>
    <t>თინათინ სალაყაია</t>
  </si>
  <si>
    <t>მარიკა ზაქარეიშვილი</t>
  </si>
  <si>
    <t>კახა ხანდოლიშვილი</t>
  </si>
  <si>
    <t>ნათია გაბიტაშვილი</t>
  </si>
  <si>
    <t>დავით სიხარულიძე</t>
  </si>
  <si>
    <t>ეკატერინე ლეჟავა</t>
  </si>
  <si>
    <t>მარიამ ჩიქობავა</t>
  </si>
  <si>
    <t>ეკატერინე დგებუაძე</t>
  </si>
  <si>
    <t>ლალი კალანდაძე</t>
  </si>
  <si>
    <t>ეკატერინე ხუციშვილი</t>
  </si>
  <si>
    <t>თამარ მალაზონია</t>
  </si>
  <si>
    <t>ნანა კილასონია</t>
  </si>
  <si>
    <t>ნინო ბესელია</t>
  </si>
  <si>
    <t>ნუგზარ კანდელაკი</t>
  </si>
  <si>
    <t>თეიმურაზ დუნდუა</t>
  </si>
  <si>
    <t>ნინო გაბრიელაშვილი</t>
  </si>
  <si>
    <t>მარიამ ტაბატაძე</t>
  </si>
  <si>
    <t>მიხეილ კახნიაშვილი</t>
  </si>
  <si>
    <t>ივანე მარგიშვილი</t>
  </si>
  <si>
    <t>ვალერიან გობრონიძე</t>
  </si>
  <si>
    <t>თათია ნანეიშვილი</t>
  </si>
  <si>
    <t>დავით ლომინაშვილი</t>
  </si>
  <si>
    <t>ეკატერინე მაჩიტიძე</t>
  </si>
  <si>
    <t>ლანა ხუნაშვილი</t>
  </si>
  <si>
    <t>ახალგაზრდობის პოლიტიკის მართვის დეპარტამენტი</t>
  </si>
  <si>
    <t>ახალგაზრდული პროგრამების სამმართველო</t>
  </si>
  <si>
    <t>ახალგაზრდობის საკითხთა კვლევისა და ანალიზის სამმართველო</t>
  </si>
  <si>
    <t>დეპარტამენტის უფროსი</t>
  </si>
  <si>
    <t>სამმართველოს უფროსი</t>
  </si>
  <si>
    <t>დეპარტამენტის უფროსის მოადგილე</t>
  </si>
  <si>
    <t>თამარ სალაძე</t>
  </si>
  <si>
    <t>სამმართველოს უფროსი (II სტრუქტურული ერთეულის ხელმძღვანელი 2.2)</t>
  </si>
  <si>
    <t>ზურაბ ქადაგიძე</t>
  </si>
  <si>
    <t>01.04.2018-30.06.2018 პერიოდის აპარატის თანამდებობის პირთა შრომის ანაზღაურება</t>
  </si>
  <si>
    <t>მარიამ ძიძიგური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</si>
</sst>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9.75"/>
      <color rgb="FF000000"/>
      <name val="Geo_Times"/>
      <family val="1"/>
    </font>
    <font>
      <sz val="11"/>
      <color rgb="FF000000"/>
      <name val="Geo_Times"/>
      <family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rgb="FFE0E0E0"/>
      </top>
      <bottom style="thin">
        <color rgb="FFE0E0E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/>
    <xf numFmtId="0" fontId="4" fillId="0" borderId="0" xfId="2" applyFont="1" applyAlignment="1"/>
    <xf numFmtId="0" fontId="5" fillId="0" borderId="0" xfId="0" applyFont="1"/>
    <xf numFmtId="0" fontId="4" fillId="2" borderId="14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3" fillId="3" borderId="18" xfId="2" applyFill="1" applyBorder="1" applyAlignment="1">
      <alignment horizontal="center"/>
    </xf>
    <xf numFmtId="164" fontId="7" fillId="3" borderId="17" xfId="3" applyFont="1" applyFill="1" applyBorder="1" applyAlignment="1">
      <alignment horizontal="right" vertical="center" wrapText="1" readingOrder="1"/>
    </xf>
    <xf numFmtId="0" fontId="0" fillId="3" borderId="0" xfId="0" applyFill="1"/>
    <xf numFmtId="43" fontId="7" fillId="3" borderId="17" xfId="1" applyFont="1" applyFill="1" applyBorder="1" applyAlignment="1">
      <alignment horizontal="right" vertical="center" wrapText="1" readingOrder="1"/>
    </xf>
    <xf numFmtId="0" fontId="0" fillId="3" borderId="17" xfId="0" applyFill="1" applyBorder="1"/>
    <xf numFmtId="2" fontId="0" fillId="3" borderId="17" xfId="0" applyNumberFormat="1" applyFill="1" applyBorder="1"/>
    <xf numFmtId="2" fontId="0" fillId="3" borderId="0" xfId="0" applyNumberFormat="1" applyFill="1"/>
    <xf numFmtId="0" fontId="2" fillId="3" borderId="0" xfId="0" applyFont="1" applyFill="1"/>
    <xf numFmtId="43" fontId="5" fillId="0" borderId="0" xfId="0" applyNumberFormat="1" applyFont="1"/>
    <xf numFmtId="164" fontId="5" fillId="0" borderId="0" xfId="0" applyNumberFormat="1" applyFont="1"/>
    <xf numFmtId="49" fontId="8" fillId="4" borderId="19" xfId="0" applyNumberFormat="1" applyFont="1" applyFill="1" applyBorder="1" applyAlignment="1">
      <alignment horizontal="right" vertical="center"/>
    </xf>
    <xf numFmtId="0" fontId="6" fillId="3" borderId="0" xfId="2" applyFont="1" applyFill="1" applyBorder="1" applyAlignment="1">
      <alignment horizontal="center"/>
    </xf>
    <xf numFmtId="0" fontId="5" fillId="0" borderId="0" xfId="0" applyFont="1" applyBorder="1"/>
    <xf numFmtId="49" fontId="8" fillId="4" borderId="17" xfId="0" applyNumberFormat="1" applyFont="1" applyFill="1" applyBorder="1" applyAlignment="1">
      <alignment horizontal="right" vertical="center"/>
    </xf>
    <xf numFmtId="0" fontId="4" fillId="2" borderId="10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3" fillId="3" borderId="18" xfId="2" applyFont="1" applyFill="1" applyBorder="1" applyAlignment="1">
      <alignment horizontal="center"/>
    </xf>
    <xf numFmtId="49" fontId="9" fillId="4" borderId="17" xfId="0" applyNumberFormat="1" applyFont="1" applyFill="1" applyBorder="1" applyAlignment="1">
      <alignment horizontal="right" vertical="center"/>
    </xf>
    <xf numFmtId="164" fontId="10" fillId="3" borderId="17" xfId="3" applyFont="1" applyFill="1" applyBorder="1" applyAlignment="1">
      <alignment horizontal="right" vertical="center" wrapText="1" readingOrder="1"/>
    </xf>
    <xf numFmtId="0" fontId="0" fillId="3" borderId="0" xfId="0" applyFont="1" applyFill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68"/>
  <sheetViews>
    <sheetView tabSelected="1" zoomScale="130" zoomScaleNormal="130" workbookViewId="0">
      <selection activeCell="F1" sqref="F1:F1048576"/>
    </sheetView>
  </sheetViews>
  <sheetFormatPr defaultColWidth="10.85546875" defaultRowHeight="12" x14ac:dyDescent="0.2"/>
  <cols>
    <col min="1" max="2" width="10.85546875" style="3"/>
    <col min="3" max="3" width="24.5703125" style="3" customWidth="1"/>
    <col min="4" max="4" width="39.42578125" style="3" customWidth="1"/>
    <col min="5" max="5" width="24" style="3" customWidth="1"/>
    <col min="6" max="6" width="15.5703125" style="3" bestFit="1" customWidth="1"/>
    <col min="7" max="7" width="9.7109375" style="3" bestFit="1" customWidth="1"/>
    <col min="8" max="8" width="6.7109375" style="3" bestFit="1" customWidth="1"/>
    <col min="9" max="9" width="21" style="3" bestFit="1" customWidth="1"/>
    <col min="10" max="10" width="20.85546875" style="3" bestFit="1" customWidth="1"/>
    <col min="11" max="11" width="15.5703125" style="3" bestFit="1" customWidth="1"/>
    <col min="12" max="12" width="10.85546875" style="3" bestFit="1" customWidth="1"/>
    <col min="13" max="13" width="6.7109375" style="3" bestFit="1" customWidth="1"/>
    <col min="14" max="14" width="21" style="3" bestFit="1" customWidth="1"/>
    <col min="15" max="15" width="20.85546875" style="3" bestFit="1" customWidth="1"/>
    <col min="16" max="16" width="16.140625" style="3" customWidth="1"/>
    <col min="17" max="17" width="10.85546875" style="3" bestFit="1" customWidth="1"/>
    <col min="18" max="18" width="10.5703125" style="3" bestFit="1" customWidth="1"/>
    <col min="19" max="19" width="21" style="3" bestFit="1" customWidth="1"/>
    <col min="20" max="20" width="20.85546875" style="3" bestFit="1" customWidth="1"/>
    <col min="21" max="21" width="14.42578125" style="3" customWidth="1"/>
    <col min="22" max="23" width="11" style="3" bestFit="1" customWidth="1"/>
    <col min="24" max="24" width="12.85546875" style="3" bestFit="1" customWidth="1"/>
    <col min="25" max="25" width="11" style="3" bestFit="1" customWidth="1"/>
    <col min="26" max="26" width="15.5703125" style="3" bestFit="1" customWidth="1"/>
    <col min="27" max="16384" width="10.85546875" style="3"/>
  </cols>
  <sheetData>
    <row r="2" spans="2:26" x14ac:dyDescent="0.2">
      <c r="B2" s="1"/>
      <c r="C2" s="2" t="s">
        <v>117</v>
      </c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x14ac:dyDescent="0.2">
      <c r="B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2.7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15" customHeight="1" x14ac:dyDescent="0.2">
      <c r="B5" s="34" t="s">
        <v>0</v>
      </c>
      <c r="C5" s="37" t="s">
        <v>1</v>
      </c>
      <c r="D5" s="34" t="s">
        <v>2</v>
      </c>
      <c r="E5" s="39" t="s">
        <v>3</v>
      </c>
      <c r="F5" s="28" t="s">
        <v>4</v>
      </c>
      <c r="G5" s="29"/>
      <c r="H5" s="29"/>
      <c r="I5" s="29"/>
      <c r="J5" s="30"/>
      <c r="K5" s="28" t="s">
        <v>5</v>
      </c>
      <c r="L5" s="29"/>
      <c r="M5" s="29"/>
      <c r="N5" s="29"/>
      <c r="O5" s="30"/>
      <c r="P5" s="28" t="s">
        <v>6</v>
      </c>
      <c r="Q5" s="29"/>
      <c r="R5" s="29"/>
      <c r="S5" s="29"/>
      <c r="T5" s="30"/>
      <c r="U5" s="28" t="s">
        <v>7</v>
      </c>
      <c r="V5" s="29"/>
      <c r="W5" s="29"/>
      <c r="X5" s="29"/>
      <c r="Y5" s="30"/>
      <c r="Z5" s="23"/>
    </row>
    <row r="6" spans="2:26" ht="15" customHeight="1" x14ac:dyDescent="0.2">
      <c r="B6" s="35"/>
      <c r="C6" s="38"/>
      <c r="D6" s="35"/>
      <c r="E6" s="40"/>
      <c r="F6" s="31" t="s">
        <v>8</v>
      </c>
      <c r="G6" s="32"/>
      <c r="H6" s="32"/>
      <c r="I6" s="32"/>
      <c r="J6" s="33"/>
      <c r="K6" s="31" t="s">
        <v>8</v>
      </c>
      <c r="L6" s="32"/>
      <c r="M6" s="32"/>
      <c r="N6" s="32"/>
      <c r="O6" s="33"/>
      <c r="P6" s="31" t="s">
        <v>8</v>
      </c>
      <c r="Q6" s="32"/>
      <c r="R6" s="32"/>
      <c r="S6" s="32"/>
      <c r="T6" s="33"/>
      <c r="U6" s="31" t="s">
        <v>8</v>
      </c>
      <c r="V6" s="32"/>
      <c r="W6" s="32"/>
      <c r="X6" s="32"/>
      <c r="Y6" s="33"/>
      <c r="Z6" s="22"/>
    </row>
    <row r="7" spans="2:26" ht="12.75" thickBot="1" x14ac:dyDescent="0.25">
      <c r="B7" s="36"/>
      <c r="C7" s="38"/>
      <c r="D7" s="35"/>
      <c r="E7" s="40"/>
      <c r="F7" s="4" t="s">
        <v>9</v>
      </c>
      <c r="G7" s="5" t="s">
        <v>10</v>
      </c>
      <c r="H7" s="6" t="s">
        <v>11</v>
      </c>
      <c r="I7" s="7" t="s">
        <v>12</v>
      </c>
      <c r="J7" s="7" t="s">
        <v>13</v>
      </c>
      <c r="K7" s="4" t="s">
        <v>9</v>
      </c>
      <c r="L7" s="5" t="s">
        <v>10</v>
      </c>
      <c r="M7" s="6" t="s">
        <v>11</v>
      </c>
      <c r="N7" s="7" t="s">
        <v>12</v>
      </c>
      <c r="O7" s="7" t="s">
        <v>13</v>
      </c>
      <c r="P7" s="4" t="s">
        <v>9</v>
      </c>
      <c r="Q7" s="5" t="s">
        <v>10</v>
      </c>
      <c r="R7" s="6" t="s">
        <v>11</v>
      </c>
      <c r="S7" s="7" t="s">
        <v>12</v>
      </c>
      <c r="T7" s="7" t="s">
        <v>13</v>
      </c>
      <c r="U7" s="4" t="s">
        <v>9</v>
      </c>
      <c r="V7" s="5" t="s">
        <v>10</v>
      </c>
      <c r="W7" s="6" t="s">
        <v>11</v>
      </c>
      <c r="X7" s="7" t="s">
        <v>12</v>
      </c>
      <c r="Y7" s="7" t="s">
        <v>13</v>
      </c>
      <c r="Z7" s="4" t="s">
        <v>7</v>
      </c>
    </row>
    <row r="8" spans="2:26" s="10" customFormat="1" ht="15" x14ac:dyDescent="0.25">
      <c r="B8" s="8">
        <v>1</v>
      </c>
      <c r="C8" s="21" t="s">
        <v>58</v>
      </c>
      <c r="D8" s="21" t="s">
        <v>32</v>
      </c>
      <c r="E8" s="21" t="s">
        <v>56</v>
      </c>
      <c r="F8" s="9">
        <v>6250</v>
      </c>
      <c r="G8" s="9"/>
      <c r="H8" s="9"/>
      <c r="I8" s="9"/>
      <c r="J8" s="9"/>
      <c r="K8" s="9">
        <v>6250</v>
      </c>
      <c r="L8" s="9"/>
      <c r="M8" s="9"/>
      <c r="N8" s="9"/>
      <c r="O8" s="9"/>
      <c r="P8" s="9">
        <v>6250</v>
      </c>
      <c r="Q8" s="9"/>
      <c r="R8" s="9"/>
      <c r="S8" s="9"/>
      <c r="T8" s="9"/>
      <c r="U8" s="9">
        <f>F8+K8+P8</f>
        <v>18750</v>
      </c>
      <c r="V8" s="9">
        <f t="shared" ref="V8:Y8" si="0">G8+L8+Q8</f>
        <v>0</v>
      </c>
      <c r="W8" s="9">
        <f t="shared" si="0"/>
        <v>0</v>
      </c>
      <c r="X8" s="9">
        <f t="shared" si="0"/>
        <v>0</v>
      </c>
      <c r="Y8" s="9">
        <f t="shared" si="0"/>
        <v>0</v>
      </c>
      <c r="Z8" s="9">
        <f>Y8+X8+W8+V8+U8</f>
        <v>18750</v>
      </c>
    </row>
    <row r="9" spans="2:26" s="10" customFormat="1" ht="15" x14ac:dyDescent="0.25">
      <c r="B9" s="8">
        <v>2</v>
      </c>
      <c r="C9" s="21" t="s">
        <v>59</v>
      </c>
      <c r="D9" s="21" t="s">
        <v>32</v>
      </c>
      <c r="E9" s="21" t="s">
        <v>48</v>
      </c>
      <c r="F9" s="9">
        <v>5950</v>
      </c>
      <c r="G9" s="9"/>
      <c r="H9" s="9"/>
      <c r="I9" s="9"/>
      <c r="J9" s="9"/>
      <c r="K9" s="9">
        <v>5950</v>
      </c>
      <c r="L9" s="9"/>
      <c r="M9" s="9"/>
      <c r="N9" s="9"/>
      <c r="O9" s="9"/>
      <c r="P9" s="9">
        <v>5950</v>
      </c>
      <c r="Q9" s="9"/>
      <c r="R9" s="9"/>
      <c r="S9" s="9"/>
      <c r="T9" s="9"/>
      <c r="U9" s="9">
        <f t="shared" ref="U9:U61" si="1">F9+K9+P9</f>
        <v>17850</v>
      </c>
      <c r="V9" s="9">
        <f t="shared" ref="V9:V60" si="2">G9+L9+Q9</f>
        <v>0</v>
      </c>
      <c r="W9" s="9">
        <f t="shared" ref="W9:W60" si="3">H9+M9+R9</f>
        <v>0</v>
      </c>
      <c r="X9" s="9">
        <f t="shared" ref="X9:X60" si="4">I9+N9+S9</f>
        <v>0</v>
      </c>
      <c r="Y9" s="9">
        <f t="shared" ref="Y9:Y60" si="5">J9+O9+T9</f>
        <v>0</v>
      </c>
      <c r="Z9" s="9">
        <f t="shared" ref="Z9:Z60" si="6">Y9+X9+W9+V9+U9</f>
        <v>17850</v>
      </c>
    </row>
    <row r="10" spans="2:26" s="10" customFormat="1" ht="15" x14ac:dyDescent="0.25">
      <c r="B10" s="8">
        <v>3</v>
      </c>
      <c r="C10" s="21" t="s">
        <v>60</v>
      </c>
      <c r="D10" s="21" t="s">
        <v>32</v>
      </c>
      <c r="E10" s="21" t="s">
        <v>33</v>
      </c>
      <c r="F10" s="9">
        <v>5650</v>
      </c>
      <c r="G10" s="9"/>
      <c r="H10" s="9"/>
      <c r="I10" s="9"/>
      <c r="J10" s="9"/>
      <c r="K10" s="9">
        <v>5650</v>
      </c>
      <c r="L10" s="9"/>
      <c r="M10" s="9"/>
      <c r="N10" s="9"/>
      <c r="O10" s="9"/>
      <c r="P10" s="9">
        <v>5650</v>
      </c>
      <c r="Q10" s="9"/>
      <c r="R10" s="9"/>
      <c r="S10" s="9"/>
      <c r="T10" s="9"/>
      <c r="U10" s="9">
        <f t="shared" si="1"/>
        <v>16950</v>
      </c>
      <c r="V10" s="9">
        <f t="shared" si="2"/>
        <v>0</v>
      </c>
      <c r="W10" s="9">
        <f t="shared" si="3"/>
        <v>0</v>
      </c>
      <c r="X10" s="9">
        <f t="shared" si="4"/>
        <v>0</v>
      </c>
      <c r="Y10" s="9">
        <f t="shared" si="5"/>
        <v>0</v>
      </c>
      <c r="Z10" s="9">
        <f t="shared" si="6"/>
        <v>16950</v>
      </c>
    </row>
    <row r="11" spans="2:26" s="10" customFormat="1" ht="15" x14ac:dyDescent="0.25">
      <c r="B11" s="8">
        <v>4</v>
      </c>
      <c r="C11" s="21" t="s">
        <v>61</v>
      </c>
      <c r="D11" s="21" t="s">
        <v>32</v>
      </c>
      <c r="E11" s="21" t="s">
        <v>33</v>
      </c>
      <c r="F11" s="9">
        <v>5650</v>
      </c>
      <c r="G11" s="9"/>
      <c r="H11" s="9"/>
      <c r="I11" s="9"/>
      <c r="J11" s="9"/>
      <c r="K11" s="9">
        <v>5650</v>
      </c>
      <c r="L11" s="9"/>
      <c r="M11" s="9"/>
      <c r="N11" s="9"/>
      <c r="O11" s="9"/>
      <c r="P11" s="9">
        <v>5650</v>
      </c>
      <c r="Q11" s="9"/>
      <c r="R11" s="9"/>
      <c r="S11" s="9"/>
      <c r="T11" s="9"/>
      <c r="U11" s="9">
        <f t="shared" si="1"/>
        <v>16950</v>
      </c>
      <c r="V11" s="9">
        <f t="shared" si="2"/>
        <v>0</v>
      </c>
      <c r="W11" s="9">
        <f t="shared" si="3"/>
        <v>0</v>
      </c>
      <c r="X11" s="9">
        <f t="shared" si="4"/>
        <v>0</v>
      </c>
      <c r="Y11" s="9">
        <f t="shared" si="5"/>
        <v>0</v>
      </c>
      <c r="Z11" s="9">
        <f t="shared" si="6"/>
        <v>16950</v>
      </c>
    </row>
    <row r="12" spans="2:26" s="10" customFormat="1" ht="15" x14ac:dyDescent="0.25">
      <c r="B12" s="8">
        <v>5</v>
      </c>
      <c r="C12" s="21" t="s">
        <v>62</v>
      </c>
      <c r="D12" s="21" t="s">
        <v>32</v>
      </c>
      <c r="E12" s="21" t="s">
        <v>33</v>
      </c>
      <c r="F12" s="9">
        <v>5650</v>
      </c>
      <c r="G12" s="9"/>
      <c r="H12" s="9"/>
      <c r="I12" s="9"/>
      <c r="J12" s="9"/>
      <c r="K12" s="9">
        <v>5650</v>
      </c>
      <c r="L12" s="9"/>
      <c r="M12" s="9"/>
      <c r="N12" s="9"/>
      <c r="O12" s="9"/>
      <c r="P12" s="9">
        <v>5650</v>
      </c>
      <c r="Q12" s="9"/>
      <c r="R12" s="9"/>
      <c r="S12" s="9"/>
      <c r="T12" s="11"/>
      <c r="U12" s="9">
        <f t="shared" si="1"/>
        <v>16950</v>
      </c>
      <c r="V12" s="9">
        <f t="shared" si="2"/>
        <v>0</v>
      </c>
      <c r="W12" s="9">
        <f t="shared" si="3"/>
        <v>0</v>
      </c>
      <c r="X12" s="9">
        <f t="shared" si="4"/>
        <v>0</v>
      </c>
      <c r="Y12" s="9">
        <f t="shared" si="5"/>
        <v>0</v>
      </c>
      <c r="Z12" s="9">
        <f t="shared" si="6"/>
        <v>16950</v>
      </c>
    </row>
    <row r="13" spans="2:26" s="10" customFormat="1" ht="15" x14ac:dyDescent="0.25">
      <c r="B13" s="8">
        <v>6</v>
      </c>
      <c r="C13" s="21" t="s">
        <v>63</v>
      </c>
      <c r="D13" s="21" t="s">
        <v>14</v>
      </c>
      <c r="E13" s="21" t="s">
        <v>111</v>
      </c>
      <c r="F13" s="9">
        <v>2500</v>
      </c>
      <c r="G13" s="9"/>
      <c r="H13" s="9"/>
      <c r="I13" s="9"/>
      <c r="J13" s="9"/>
      <c r="K13" s="9">
        <v>2500</v>
      </c>
      <c r="L13" s="9"/>
      <c r="M13" s="9"/>
      <c r="N13" s="9"/>
      <c r="O13" s="9"/>
      <c r="P13" s="9">
        <v>2500</v>
      </c>
      <c r="Q13" s="9"/>
      <c r="R13" s="9"/>
      <c r="S13" s="9"/>
      <c r="T13" s="9"/>
      <c r="U13" s="9">
        <f t="shared" si="1"/>
        <v>7500</v>
      </c>
      <c r="V13" s="9">
        <f t="shared" si="2"/>
        <v>0</v>
      </c>
      <c r="W13" s="9">
        <f t="shared" si="3"/>
        <v>0</v>
      </c>
      <c r="X13" s="9">
        <f t="shared" si="4"/>
        <v>0</v>
      </c>
      <c r="Y13" s="9">
        <f t="shared" si="5"/>
        <v>0</v>
      </c>
      <c r="Z13" s="9">
        <f t="shared" si="6"/>
        <v>7500</v>
      </c>
    </row>
    <row r="14" spans="2:26" s="10" customFormat="1" ht="15" x14ac:dyDescent="0.25">
      <c r="B14" s="8">
        <v>7</v>
      </c>
      <c r="C14" s="21" t="s">
        <v>64</v>
      </c>
      <c r="D14" s="21" t="s">
        <v>34</v>
      </c>
      <c r="E14" s="21" t="s">
        <v>112</v>
      </c>
      <c r="F14" s="9">
        <v>2263.15</v>
      </c>
      <c r="G14" s="9"/>
      <c r="H14" s="9"/>
      <c r="I14" s="9"/>
      <c r="J14" s="9"/>
      <c r="K14" s="9">
        <v>2200</v>
      </c>
      <c r="L14" s="9"/>
      <c r="M14" s="9"/>
      <c r="N14" s="9"/>
      <c r="O14" s="9"/>
      <c r="P14" s="9">
        <v>2200</v>
      </c>
      <c r="Q14" s="9"/>
      <c r="R14" s="9"/>
      <c r="S14" s="9"/>
      <c r="T14" s="9"/>
      <c r="U14" s="9">
        <f t="shared" si="1"/>
        <v>6663.15</v>
      </c>
      <c r="V14" s="9">
        <f t="shared" si="2"/>
        <v>0</v>
      </c>
      <c r="W14" s="9">
        <f t="shared" si="3"/>
        <v>0</v>
      </c>
      <c r="X14" s="9">
        <f t="shared" si="4"/>
        <v>0</v>
      </c>
      <c r="Y14" s="9">
        <f t="shared" si="5"/>
        <v>0</v>
      </c>
      <c r="Z14" s="9">
        <f t="shared" si="6"/>
        <v>6663.15</v>
      </c>
    </row>
    <row r="15" spans="2:26" s="10" customFormat="1" ht="15" x14ac:dyDescent="0.25">
      <c r="B15" s="8">
        <v>8</v>
      </c>
      <c r="C15" s="21" t="s">
        <v>65</v>
      </c>
      <c r="D15" s="21" t="s">
        <v>42</v>
      </c>
      <c r="E15" s="21" t="s">
        <v>112</v>
      </c>
      <c r="F15" s="9">
        <v>2000</v>
      </c>
      <c r="G15" s="9"/>
      <c r="H15" s="9"/>
      <c r="I15" s="9"/>
      <c r="J15" s="9"/>
      <c r="K15" s="9">
        <v>2000</v>
      </c>
      <c r="L15" s="9"/>
      <c r="M15" s="9"/>
      <c r="N15" s="9"/>
      <c r="O15" s="9"/>
      <c r="P15" s="9">
        <v>2000</v>
      </c>
      <c r="Q15" s="9"/>
      <c r="R15" s="9"/>
      <c r="S15" s="9"/>
      <c r="T15" s="9"/>
      <c r="U15" s="9">
        <f t="shared" si="1"/>
        <v>6000</v>
      </c>
      <c r="V15" s="9">
        <f t="shared" si="2"/>
        <v>0</v>
      </c>
      <c r="W15" s="9">
        <f t="shared" si="3"/>
        <v>0</v>
      </c>
      <c r="X15" s="9">
        <f t="shared" si="4"/>
        <v>0</v>
      </c>
      <c r="Y15" s="9">
        <f t="shared" si="5"/>
        <v>0</v>
      </c>
      <c r="Z15" s="9">
        <f t="shared" si="6"/>
        <v>6000</v>
      </c>
    </row>
    <row r="16" spans="2:26" s="10" customFormat="1" ht="15" x14ac:dyDescent="0.25">
      <c r="B16" s="8">
        <v>9</v>
      </c>
      <c r="C16" s="21" t="s">
        <v>66</v>
      </c>
      <c r="D16" s="21" t="s">
        <v>50</v>
      </c>
      <c r="E16" s="21" t="s">
        <v>112</v>
      </c>
      <c r="F16" s="9">
        <v>2000</v>
      </c>
      <c r="G16" s="9"/>
      <c r="H16" s="9"/>
      <c r="I16" s="9"/>
      <c r="J16" s="9"/>
      <c r="K16" s="9">
        <v>2000</v>
      </c>
      <c r="L16" s="9"/>
      <c r="M16" s="9"/>
      <c r="N16" s="9"/>
      <c r="O16" s="9"/>
      <c r="P16" s="9">
        <v>2000</v>
      </c>
      <c r="Q16" s="9"/>
      <c r="R16" s="9"/>
      <c r="S16" s="9"/>
      <c r="T16" s="9"/>
      <c r="U16" s="9">
        <f t="shared" si="1"/>
        <v>6000</v>
      </c>
      <c r="V16" s="9">
        <f t="shared" si="2"/>
        <v>0</v>
      </c>
      <c r="W16" s="9">
        <f t="shared" si="3"/>
        <v>0</v>
      </c>
      <c r="X16" s="9">
        <f t="shared" si="4"/>
        <v>0</v>
      </c>
      <c r="Y16" s="9">
        <f t="shared" si="5"/>
        <v>0</v>
      </c>
      <c r="Z16" s="9">
        <f t="shared" si="6"/>
        <v>6000</v>
      </c>
    </row>
    <row r="17" spans="2:26" s="10" customFormat="1" ht="15" x14ac:dyDescent="0.25">
      <c r="B17" s="8">
        <v>10</v>
      </c>
      <c r="C17" s="21" t="s">
        <v>67</v>
      </c>
      <c r="D17" s="21" t="s">
        <v>17</v>
      </c>
      <c r="E17" s="21" t="s">
        <v>111</v>
      </c>
      <c r="F17" s="9">
        <v>3800</v>
      </c>
      <c r="G17" s="9"/>
      <c r="H17" s="9"/>
      <c r="I17" s="9"/>
      <c r="J17" s="9"/>
      <c r="K17" s="9">
        <v>3800</v>
      </c>
      <c r="L17" s="9"/>
      <c r="M17" s="9"/>
      <c r="N17" s="9"/>
      <c r="O17" s="9"/>
      <c r="P17" s="9">
        <v>3800</v>
      </c>
      <c r="Q17" s="9"/>
      <c r="R17" s="9"/>
      <c r="S17" s="9"/>
      <c r="T17" s="9"/>
      <c r="U17" s="9">
        <f t="shared" si="1"/>
        <v>11400</v>
      </c>
      <c r="V17" s="9">
        <f t="shared" si="2"/>
        <v>0</v>
      </c>
      <c r="W17" s="9">
        <f t="shared" si="3"/>
        <v>0</v>
      </c>
      <c r="X17" s="9">
        <f t="shared" si="4"/>
        <v>0</v>
      </c>
      <c r="Y17" s="9">
        <f t="shared" si="5"/>
        <v>0</v>
      </c>
      <c r="Z17" s="9">
        <f t="shared" si="6"/>
        <v>11400</v>
      </c>
    </row>
    <row r="18" spans="2:26" s="10" customFormat="1" ht="15" x14ac:dyDescent="0.25">
      <c r="B18" s="8">
        <v>11</v>
      </c>
      <c r="C18" s="21" t="s">
        <v>68</v>
      </c>
      <c r="D18" s="21" t="s">
        <v>17</v>
      </c>
      <c r="E18" s="21" t="s">
        <v>113</v>
      </c>
      <c r="F18" s="9">
        <v>3200</v>
      </c>
      <c r="G18" s="9"/>
      <c r="H18" s="9"/>
      <c r="I18" s="9"/>
      <c r="J18" s="9"/>
      <c r="K18" s="9">
        <v>3200</v>
      </c>
      <c r="L18" s="9"/>
      <c r="M18" s="9"/>
      <c r="N18" s="9"/>
      <c r="O18" s="9"/>
      <c r="P18" s="9">
        <v>3200</v>
      </c>
      <c r="Q18" s="9"/>
      <c r="R18" s="9"/>
      <c r="S18" s="9"/>
      <c r="T18" s="11"/>
      <c r="U18" s="9">
        <f t="shared" si="1"/>
        <v>9600</v>
      </c>
      <c r="V18" s="9">
        <f t="shared" si="2"/>
        <v>0</v>
      </c>
      <c r="W18" s="9">
        <f t="shared" si="3"/>
        <v>0</v>
      </c>
      <c r="X18" s="9">
        <f t="shared" si="4"/>
        <v>0</v>
      </c>
      <c r="Y18" s="9">
        <f t="shared" si="5"/>
        <v>0</v>
      </c>
      <c r="Z18" s="9">
        <f t="shared" si="6"/>
        <v>9600</v>
      </c>
    </row>
    <row r="19" spans="2:26" s="10" customFormat="1" ht="15" x14ac:dyDescent="0.25">
      <c r="B19" s="8">
        <v>12</v>
      </c>
      <c r="C19" s="21" t="s">
        <v>69</v>
      </c>
      <c r="D19" s="21" t="s">
        <v>37</v>
      </c>
      <c r="E19" s="21" t="s">
        <v>112</v>
      </c>
      <c r="F19" s="9">
        <v>2800</v>
      </c>
      <c r="G19" s="9"/>
      <c r="H19" s="9"/>
      <c r="I19" s="9"/>
      <c r="J19" s="9"/>
      <c r="K19" s="9">
        <v>2800</v>
      </c>
      <c r="L19" s="9"/>
      <c r="M19" s="9"/>
      <c r="N19" s="9"/>
      <c r="O19" s="9"/>
      <c r="P19" s="9">
        <v>2845.45</v>
      </c>
      <c r="Q19" s="9"/>
      <c r="R19" s="9"/>
      <c r="S19" s="9"/>
      <c r="T19" s="11"/>
      <c r="U19" s="9">
        <f t="shared" si="1"/>
        <v>8445.4500000000007</v>
      </c>
      <c r="V19" s="9">
        <f t="shared" si="2"/>
        <v>0</v>
      </c>
      <c r="W19" s="9">
        <f t="shared" si="3"/>
        <v>0</v>
      </c>
      <c r="X19" s="9">
        <f t="shared" si="4"/>
        <v>0</v>
      </c>
      <c r="Y19" s="9">
        <f t="shared" si="5"/>
        <v>0</v>
      </c>
      <c r="Z19" s="9">
        <f t="shared" si="6"/>
        <v>8445.4500000000007</v>
      </c>
    </row>
    <row r="20" spans="2:26" s="10" customFormat="1" ht="15" x14ac:dyDescent="0.25">
      <c r="B20" s="8">
        <v>13</v>
      </c>
      <c r="C20" s="21" t="s">
        <v>70</v>
      </c>
      <c r="D20" s="21" t="s">
        <v>51</v>
      </c>
      <c r="E20" s="21" t="s">
        <v>112</v>
      </c>
      <c r="F20" s="9">
        <v>2800</v>
      </c>
      <c r="G20" s="9"/>
      <c r="H20" s="9"/>
      <c r="I20" s="9"/>
      <c r="J20" s="9"/>
      <c r="K20" s="9">
        <v>2800</v>
      </c>
      <c r="L20" s="9"/>
      <c r="M20" s="9"/>
      <c r="N20" s="9"/>
      <c r="O20" s="9"/>
      <c r="P20" s="9">
        <v>2800</v>
      </c>
      <c r="Q20" s="9"/>
      <c r="R20" s="9"/>
      <c r="S20" s="9"/>
      <c r="T20" s="11"/>
      <c r="U20" s="9">
        <f t="shared" si="1"/>
        <v>8400</v>
      </c>
      <c r="V20" s="9">
        <f t="shared" si="2"/>
        <v>0</v>
      </c>
      <c r="W20" s="9">
        <f t="shared" si="3"/>
        <v>0</v>
      </c>
      <c r="X20" s="9">
        <f t="shared" si="4"/>
        <v>0</v>
      </c>
      <c r="Y20" s="9">
        <f t="shared" si="5"/>
        <v>0</v>
      </c>
      <c r="Z20" s="9">
        <f t="shared" si="6"/>
        <v>8400</v>
      </c>
    </row>
    <row r="21" spans="2:26" s="10" customFormat="1" ht="15" x14ac:dyDescent="0.25">
      <c r="B21" s="8">
        <v>14</v>
      </c>
      <c r="C21" s="21" t="s">
        <v>71</v>
      </c>
      <c r="D21" s="21" t="s">
        <v>30</v>
      </c>
      <c r="E21" s="21" t="s">
        <v>111</v>
      </c>
      <c r="F21" s="9">
        <v>4400</v>
      </c>
      <c r="G21" s="9"/>
      <c r="H21" s="9"/>
      <c r="I21" s="9"/>
      <c r="J21" s="9"/>
      <c r="K21" s="9">
        <v>4400</v>
      </c>
      <c r="L21" s="9"/>
      <c r="M21" s="9"/>
      <c r="N21" s="9"/>
      <c r="O21" s="9"/>
      <c r="P21" s="9">
        <v>4400</v>
      </c>
      <c r="Q21" s="9"/>
      <c r="R21" s="9"/>
      <c r="S21" s="9"/>
      <c r="T21" s="11"/>
      <c r="U21" s="9">
        <f t="shared" si="1"/>
        <v>13200</v>
      </c>
      <c r="V21" s="9">
        <f t="shared" si="2"/>
        <v>0</v>
      </c>
      <c r="W21" s="9">
        <f t="shared" si="3"/>
        <v>0</v>
      </c>
      <c r="X21" s="9">
        <f t="shared" si="4"/>
        <v>0</v>
      </c>
      <c r="Y21" s="9">
        <f t="shared" si="5"/>
        <v>0</v>
      </c>
      <c r="Z21" s="9">
        <f t="shared" si="6"/>
        <v>13200</v>
      </c>
    </row>
    <row r="22" spans="2:26" s="10" customFormat="1" ht="15" x14ac:dyDescent="0.25">
      <c r="B22" s="8">
        <v>15</v>
      </c>
      <c r="C22" s="21" t="s">
        <v>72</v>
      </c>
      <c r="D22" s="21" t="s">
        <v>30</v>
      </c>
      <c r="E22" s="21" t="s">
        <v>113</v>
      </c>
      <c r="F22" s="9">
        <v>3200</v>
      </c>
      <c r="G22" s="9"/>
      <c r="H22" s="9"/>
      <c r="I22" s="9"/>
      <c r="J22" s="9"/>
      <c r="K22" s="9">
        <v>3200</v>
      </c>
      <c r="L22" s="9"/>
      <c r="M22" s="9"/>
      <c r="N22" s="9"/>
      <c r="O22" s="9"/>
      <c r="P22" s="9">
        <v>3200</v>
      </c>
      <c r="Q22" s="9"/>
      <c r="R22" s="9"/>
      <c r="S22" s="9"/>
      <c r="T22" s="9"/>
      <c r="U22" s="9">
        <f t="shared" si="1"/>
        <v>9600</v>
      </c>
      <c r="V22" s="9">
        <f t="shared" si="2"/>
        <v>0</v>
      </c>
      <c r="W22" s="9">
        <f t="shared" si="3"/>
        <v>0</v>
      </c>
      <c r="X22" s="9">
        <f t="shared" si="4"/>
        <v>0</v>
      </c>
      <c r="Y22" s="9">
        <f t="shared" si="5"/>
        <v>0</v>
      </c>
      <c r="Z22" s="9">
        <f t="shared" si="6"/>
        <v>9600</v>
      </c>
    </row>
    <row r="23" spans="2:26" s="10" customFormat="1" ht="15" x14ac:dyDescent="0.25">
      <c r="B23" s="8">
        <v>16</v>
      </c>
      <c r="C23" s="21" t="s">
        <v>73</v>
      </c>
      <c r="D23" s="21" t="s">
        <v>16</v>
      </c>
      <c r="E23" s="21" t="s">
        <v>112</v>
      </c>
      <c r="F23" s="9">
        <v>3100</v>
      </c>
      <c r="G23" s="9"/>
      <c r="H23" s="9"/>
      <c r="I23" s="9"/>
      <c r="J23" s="9"/>
      <c r="K23" s="9">
        <v>3100</v>
      </c>
      <c r="L23" s="9"/>
      <c r="M23" s="9"/>
      <c r="N23" s="9"/>
      <c r="O23" s="9"/>
      <c r="P23" s="9">
        <v>3100</v>
      </c>
      <c r="Q23" s="9"/>
      <c r="R23" s="9"/>
      <c r="S23" s="9"/>
      <c r="T23" s="11"/>
      <c r="U23" s="9">
        <f t="shared" si="1"/>
        <v>9300</v>
      </c>
      <c r="V23" s="9">
        <f t="shared" si="2"/>
        <v>0</v>
      </c>
      <c r="W23" s="9">
        <f t="shared" si="3"/>
        <v>0</v>
      </c>
      <c r="X23" s="9">
        <f t="shared" si="4"/>
        <v>0</v>
      </c>
      <c r="Y23" s="9">
        <f t="shared" si="5"/>
        <v>0</v>
      </c>
      <c r="Z23" s="9">
        <f t="shared" si="6"/>
        <v>9300</v>
      </c>
    </row>
    <row r="24" spans="2:26" s="10" customFormat="1" ht="15" x14ac:dyDescent="0.25">
      <c r="B24" s="8">
        <v>17</v>
      </c>
      <c r="C24" s="21" t="s">
        <v>74</v>
      </c>
      <c r="D24" s="21" t="s">
        <v>16</v>
      </c>
      <c r="E24" s="21" t="s">
        <v>112</v>
      </c>
      <c r="F24" s="9">
        <v>3100</v>
      </c>
      <c r="G24" s="9"/>
      <c r="H24" s="9"/>
      <c r="I24" s="9"/>
      <c r="J24" s="9"/>
      <c r="K24" s="9">
        <v>3100</v>
      </c>
      <c r="L24" s="9"/>
      <c r="M24" s="9"/>
      <c r="N24" s="9"/>
      <c r="O24" s="9"/>
      <c r="P24" s="9">
        <v>3100</v>
      </c>
      <c r="Q24" s="9"/>
      <c r="R24" s="9"/>
      <c r="S24" s="9"/>
      <c r="T24" s="11"/>
      <c r="U24" s="9">
        <f t="shared" si="1"/>
        <v>9300</v>
      </c>
      <c r="V24" s="9">
        <f t="shared" si="2"/>
        <v>0</v>
      </c>
      <c r="W24" s="9">
        <f t="shared" si="3"/>
        <v>0</v>
      </c>
      <c r="X24" s="9">
        <f t="shared" si="4"/>
        <v>0</v>
      </c>
      <c r="Y24" s="9">
        <f t="shared" si="5"/>
        <v>0</v>
      </c>
      <c r="Z24" s="9">
        <f t="shared" si="6"/>
        <v>9300</v>
      </c>
    </row>
    <row r="25" spans="2:26" s="10" customFormat="1" ht="15" x14ac:dyDescent="0.25">
      <c r="B25" s="8">
        <v>18</v>
      </c>
      <c r="C25" s="21" t="s">
        <v>75</v>
      </c>
      <c r="D25" s="21" t="s">
        <v>31</v>
      </c>
      <c r="E25" s="21" t="s">
        <v>112</v>
      </c>
      <c r="F25" s="9">
        <v>3205.26</v>
      </c>
      <c r="G25" s="9"/>
      <c r="H25" s="9"/>
      <c r="I25" s="9"/>
      <c r="J25" s="9"/>
      <c r="K25" s="9">
        <v>3100</v>
      </c>
      <c r="L25" s="9"/>
      <c r="M25" s="9"/>
      <c r="N25" s="9"/>
      <c r="O25" s="9"/>
      <c r="P25" s="9">
        <v>3100</v>
      </c>
      <c r="Q25" s="9"/>
      <c r="R25" s="9"/>
      <c r="S25" s="9"/>
      <c r="T25" s="11"/>
      <c r="U25" s="9">
        <f t="shared" si="1"/>
        <v>9405.26</v>
      </c>
      <c r="V25" s="9">
        <f t="shared" si="2"/>
        <v>0</v>
      </c>
      <c r="W25" s="9">
        <f t="shared" si="3"/>
        <v>0</v>
      </c>
      <c r="X25" s="9">
        <f t="shared" si="4"/>
        <v>0</v>
      </c>
      <c r="Y25" s="9">
        <f t="shared" si="5"/>
        <v>0</v>
      </c>
      <c r="Z25" s="9">
        <f t="shared" si="6"/>
        <v>9405.26</v>
      </c>
    </row>
    <row r="26" spans="2:26" s="10" customFormat="1" ht="15" x14ac:dyDescent="0.25">
      <c r="B26" s="8">
        <v>19</v>
      </c>
      <c r="C26" s="21" t="s">
        <v>76</v>
      </c>
      <c r="D26" s="21" t="s">
        <v>22</v>
      </c>
      <c r="E26" s="21" t="s">
        <v>113</v>
      </c>
      <c r="F26" s="9">
        <v>4400</v>
      </c>
      <c r="G26" s="9"/>
      <c r="H26" s="9"/>
      <c r="I26" s="9"/>
      <c r="J26" s="9"/>
      <c r="K26" s="9">
        <v>4400</v>
      </c>
      <c r="L26" s="9"/>
      <c r="M26" s="9"/>
      <c r="N26" s="9"/>
      <c r="O26" s="9"/>
      <c r="P26" s="9">
        <v>4400</v>
      </c>
      <c r="Q26" s="9"/>
      <c r="R26" s="9"/>
      <c r="S26" s="9"/>
      <c r="T26" s="9"/>
      <c r="U26" s="9">
        <f t="shared" si="1"/>
        <v>13200</v>
      </c>
      <c r="V26" s="9">
        <f t="shared" si="2"/>
        <v>0</v>
      </c>
      <c r="W26" s="9">
        <f t="shared" si="3"/>
        <v>0</v>
      </c>
      <c r="X26" s="9">
        <f t="shared" si="4"/>
        <v>0</v>
      </c>
      <c r="Y26" s="9">
        <f t="shared" si="5"/>
        <v>0</v>
      </c>
      <c r="Z26" s="9">
        <f t="shared" si="6"/>
        <v>13200</v>
      </c>
    </row>
    <row r="27" spans="2:26" s="10" customFormat="1" ht="15" x14ac:dyDescent="0.25">
      <c r="B27" s="8">
        <v>20</v>
      </c>
      <c r="C27" s="21" t="s">
        <v>77</v>
      </c>
      <c r="D27" s="21" t="s">
        <v>18</v>
      </c>
      <c r="E27" s="21" t="s">
        <v>112</v>
      </c>
      <c r="F27" s="9">
        <v>2773.68</v>
      </c>
      <c r="G27" s="9"/>
      <c r="H27" s="9"/>
      <c r="I27" s="9">
        <v>326.32</v>
      </c>
      <c r="J27" s="9"/>
      <c r="K27" s="9">
        <v>3100</v>
      </c>
      <c r="L27" s="9"/>
      <c r="M27" s="9"/>
      <c r="N27" s="9"/>
      <c r="O27" s="9"/>
      <c r="P27" s="9">
        <v>3100</v>
      </c>
      <c r="Q27" s="9"/>
      <c r="R27" s="9"/>
      <c r="S27" s="9"/>
      <c r="T27" s="11"/>
      <c r="U27" s="9">
        <f t="shared" si="1"/>
        <v>8973.68</v>
      </c>
      <c r="V27" s="9">
        <f t="shared" si="2"/>
        <v>0</v>
      </c>
      <c r="W27" s="9">
        <f t="shared" si="3"/>
        <v>0</v>
      </c>
      <c r="X27" s="9">
        <f t="shared" si="4"/>
        <v>326.32</v>
      </c>
      <c r="Y27" s="9">
        <f t="shared" si="5"/>
        <v>0</v>
      </c>
      <c r="Z27" s="9">
        <f t="shared" si="6"/>
        <v>9300</v>
      </c>
    </row>
    <row r="28" spans="2:26" s="10" customFormat="1" ht="15" x14ac:dyDescent="0.25">
      <c r="B28" s="8">
        <v>21</v>
      </c>
      <c r="C28" s="21" t="s">
        <v>78</v>
      </c>
      <c r="D28" s="21" t="s">
        <v>40</v>
      </c>
      <c r="E28" s="21" t="s">
        <v>112</v>
      </c>
      <c r="F28" s="9">
        <v>2200</v>
      </c>
      <c r="G28" s="9"/>
      <c r="H28" s="9"/>
      <c r="I28" s="9"/>
      <c r="J28" s="9"/>
      <c r="K28" s="9">
        <v>2200</v>
      </c>
      <c r="L28" s="9"/>
      <c r="M28" s="9"/>
      <c r="N28" s="9"/>
      <c r="O28" s="9"/>
      <c r="P28" s="9">
        <v>2200</v>
      </c>
      <c r="Q28" s="9"/>
      <c r="R28" s="9"/>
      <c r="S28" s="9"/>
      <c r="T28" s="11"/>
      <c r="U28" s="9">
        <f t="shared" si="1"/>
        <v>6600</v>
      </c>
      <c r="V28" s="9">
        <f t="shared" si="2"/>
        <v>0</v>
      </c>
      <c r="W28" s="9">
        <f t="shared" si="3"/>
        <v>0</v>
      </c>
      <c r="X28" s="9">
        <f t="shared" si="4"/>
        <v>0</v>
      </c>
      <c r="Y28" s="9">
        <f t="shared" si="5"/>
        <v>0</v>
      </c>
      <c r="Z28" s="9">
        <f t="shared" si="6"/>
        <v>6600</v>
      </c>
    </row>
    <row r="29" spans="2:26" s="10" customFormat="1" ht="15" x14ac:dyDescent="0.25">
      <c r="B29" s="8">
        <v>22</v>
      </c>
      <c r="C29" s="21" t="s">
        <v>79</v>
      </c>
      <c r="D29" s="21" t="s">
        <v>47</v>
      </c>
      <c r="E29" s="21" t="s">
        <v>112</v>
      </c>
      <c r="F29" s="9">
        <v>3100</v>
      </c>
      <c r="G29" s="9"/>
      <c r="H29" s="9"/>
      <c r="I29" s="9"/>
      <c r="J29" s="9"/>
      <c r="K29" s="9">
        <v>3100</v>
      </c>
      <c r="L29" s="9"/>
      <c r="M29" s="9"/>
      <c r="N29" s="9"/>
      <c r="O29" s="9"/>
      <c r="P29" s="9">
        <v>3280.09</v>
      </c>
      <c r="Q29" s="9"/>
      <c r="R29" s="9"/>
      <c r="S29" s="9"/>
      <c r="T29" s="11"/>
      <c r="U29" s="9">
        <f t="shared" si="1"/>
        <v>9480.09</v>
      </c>
      <c r="V29" s="9">
        <f t="shared" si="2"/>
        <v>0</v>
      </c>
      <c r="W29" s="9">
        <f t="shared" si="3"/>
        <v>0</v>
      </c>
      <c r="X29" s="9">
        <f t="shared" si="4"/>
        <v>0</v>
      </c>
      <c r="Y29" s="9">
        <f t="shared" si="5"/>
        <v>0</v>
      </c>
      <c r="Z29" s="9">
        <f t="shared" si="6"/>
        <v>9480.09</v>
      </c>
    </row>
    <row r="30" spans="2:26" s="10" customFormat="1" ht="15" x14ac:dyDescent="0.25">
      <c r="B30" s="8">
        <v>23</v>
      </c>
      <c r="C30" s="21" t="s">
        <v>80</v>
      </c>
      <c r="D30" s="21" t="s">
        <v>49</v>
      </c>
      <c r="E30" s="21" t="s">
        <v>112</v>
      </c>
      <c r="F30" s="9">
        <v>2500</v>
      </c>
      <c r="G30" s="9"/>
      <c r="H30" s="9"/>
      <c r="I30" s="9"/>
      <c r="J30" s="9"/>
      <c r="K30" s="9">
        <v>2500</v>
      </c>
      <c r="L30" s="9"/>
      <c r="M30" s="9"/>
      <c r="N30" s="9"/>
      <c r="O30" s="9"/>
      <c r="P30" s="9">
        <v>2500</v>
      </c>
      <c r="Q30" s="9"/>
      <c r="R30" s="9"/>
      <c r="S30" s="9"/>
      <c r="T30" s="9"/>
      <c r="U30" s="9">
        <f t="shared" si="1"/>
        <v>7500</v>
      </c>
      <c r="V30" s="9">
        <f t="shared" si="2"/>
        <v>0</v>
      </c>
      <c r="W30" s="9">
        <f t="shared" si="3"/>
        <v>0</v>
      </c>
      <c r="X30" s="9">
        <f t="shared" si="4"/>
        <v>0</v>
      </c>
      <c r="Y30" s="9">
        <f t="shared" si="5"/>
        <v>0</v>
      </c>
      <c r="Z30" s="9">
        <f t="shared" si="6"/>
        <v>7500</v>
      </c>
    </row>
    <row r="31" spans="2:26" s="10" customFormat="1" ht="15" x14ac:dyDescent="0.25">
      <c r="B31" s="8">
        <v>24</v>
      </c>
      <c r="C31" s="21" t="s">
        <v>81</v>
      </c>
      <c r="D31" s="21" t="s">
        <v>53</v>
      </c>
      <c r="E31" s="21" t="s">
        <v>111</v>
      </c>
      <c r="F31" s="9">
        <v>4400</v>
      </c>
      <c r="G31" s="9"/>
      <c r="H31" s="9"/>
      <c r="I31" s="9"/>
      <c r="J31" s="9"/>
      <c r="K31" s="9">
        <v>4400</v>
      </c>
      <c r="L31" s="9"/>
      <c r="M31" s="9"/>
      <c r="N31" s="9"/>
      <c r="O31" s="9"/>
      <c r="P31" s="9">
        <v>4400</v>
      </c>
      <c r="Q31" s="9"/>
      <c r="R31" s="9"/>
      <c r="S31" s="9"/>
      <c r="T31" s="9"/>
      <c r="U31" s="9">
        <f t="shared" si="1"/>
        <v>13200</v>
      </c>
      <c r="V31" s="9">
        <f t="shared" si="2"/>
        <v>0</v>
      </c>
      <c r="W31" s="9">
        <f t="shared" si="3"/>
        <v>0</v>
      </c>
      <c r="X31" s="9">
        <f t="shared" si="4"/>
        <v>0</v>
      </c>
      <c r="Y31" s="9">
        <f t="shared" si="5"/>
        <v>0</v>
      </c>
      <c r="Z31" s="9">
        <f t="shared" si="6"/>
        <v>13200</v>
      </c>
    </row>
    <row r="32" spans="2:26" s="10" customFormat="1" ht="15" x14ac:dyDescent="0.25">
      <c r="B32" s="8">
        <v>25</v>
      </c>
      <c r="C32" s="21" t="s">
        <v>82</v>
      </c>
      <c r="D32" s="21" t="s">
        <v>53</v>
      </c>
      <c r="E32" s="21" t="s">
        <v>113</v>
      </c>
      <c r="F32" s="9">
        <v>3600</v>
      </c>
      <c r="G32" s="9"/>
      <c r="H32" s="9"/>
      <c r="I32" s="9"/>
      <c r="J32" s="9"/>
      <c r="K32" s="9">
        <v>3600</v>
      </c>
      <c r="L32" s="9"/>
      <c r="M32" s="9"/>
      <c r="N32" s="9"/>
      <c r="O32" s="9"/>
      <c r="P32" s="9">
        <v>3600</v>
      </c>
      <c r="Q32" s="9"/>
      <c r="R32" s="9"/>
      <c r="S32" s="9"/>
      <c r="T32" s="11"/>
      <c r="U32" s="9">
        <f t="shared" si="1"/>
        <v>10800</v>
      </c>
      <c r="V32" s="9">
        <f t="shared" si="2"/>
        <v>0</v>
      </c>
      <c r="W32" s="9">
        <f t="shared" si="3"/>
        <v>0</v>
      </c>
      <c r="X32" s="9">
        <f t="shared" si="4"/>
        <v>0</v>
      </c>
      <c r="Y32" s="9">
        <f t="shared" si="5"/>
        <v>0</v>
      </c>
      <c r="Z32" s="9">
        <f t="shared" si="6"/>
        <v>10800</v>
      </c>
    </row>
    <row r="33" spans="2:26" s="10" customFormat="1" ht="15" x14ac:dyDescent="0.25">
      <c r="B33" s="8">
        <v>26</v>
      </c>
      <c r="C33" s="21" t="s">
        <v>114</v>
      </c>
      <c r="D33" s="21" t="s">
        <v>27</v>
      </c>
      <c r="E33" s="21" t="s">
        <v>115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1"/>
      <c r="U33" s="9">
        <f t="shared" si="1"/>
        <v>0</v>
      </c>
      <c r="V33" s="9">
        <f t="shared" si="2"/>
        <v>0</v>
      </c>
      <c r="W33" s="9">
        <f t="shared" si="3"/>
        <v>0</v>
      </c>
      <c r="X33" s="9">
        <f t="shared" si="4"/>
        <v>0</v>
      </c>
      <c r="Y33" s="9">
        <f t="shared" si="5"/>
        <v>0</v>
      </c>
      <c r="Z33" s="9">
        <f t="shared" si="6"/>
        <v>0</v>
      </c>
    </row>
    <row r="34" spans="2:26" s="10" customFormat="1" ht="15" x14ac:dyDescent="0.25">
      <c r="B34" s="8">
        <v>27</v>
      </c>
      <c r="C34" s="21" t="s">
        <v>83</v>
      </c>
      <c r="D34" s="21" t="s">
        <v>21</v>
      </c>
      <c r="E34" s="21" t="s">
        <v>112</v>
      </c>
      <c r="F34" s="9">
        <v>3100</v>
      </c>
      <c r="G34" s="9"/>
      <c r="H34" s="9"/>
      <c r="I34" s="9"/>
      <c r="J34" s="9"/>
      <c r="K34" s="9">
        <v>3100</v>
      </c>
      <c r="L34" s="9"/>
      <c r="M34" s="9"/>
      <c r="N34" s="9"/>
      <c r="O34" s="9"/>
      <c r="P34" s="9">
        <v>3100</v>
      </c>
      <c r="Q34" s="9"/>
      <c r="R34" s="9"/>
      <c r="S34" s="9"/>
      <c r="T34" s="11"/>
      <c r="U34" s="9">
        <f t="shared" si="1"/>
        <v>9300</v>
      </c>
      <c r="V34" s="9">
        <f t="shared" si="2"/>
        <v>0</v>
      </c>
      <c r="W34" s="9">
        <f t="shared" si="3"/>
        <v>0</v>
      </c>
      <c r="X34" s="9">
        <f t="shared" si="4"/>
        <v>0</v>
      </c>
      <c r="Y34" s="9">
        <f t="shared" si="5"/>
        <v>0</v>
      </c>
      <c r="Z34" s="9">
        <f t="shared" si="6"/>
        <v>9300</v>
      </c>
    </row>
    <row r="35" spans="2:26" s="10" customFormat="1" ht="15" x14ac:dyDescent="0.25">
      <c r="B35" s="8">
        <v>28</v>
      </c>
      <c r="C35" s="21" t="s">
        <v>84</v>
      </c>
      <c r="D35" s="21" t="s">
        <v>52</v>
      </c>
      <c r="E35" s="21" t="s">
        <v>112</v>
      </c>
      <c r="F35" s="9">
        <v>2800</v>
      </c>
      <c r="G35" s="9"/>
      <c r="H35" s="9"/>
      <c r="I35" s="9"/>
      <c r="J35" s="9"/>
      <c r="K35" s="9">
        <v>2800</v>
      </c>
      <c r="L35" s="9"/>
      <c r="M35" s="9"/>
      <c r="N35" s="9"/>
      <c r="O35" s="9"/>
      <c r="P35" s="9">
        <v>2800</v>
      </c>
      <c r="Q35" s="9"/>
      <c r="R35" s="9"/>
      <c r="S35" s="9"/>
      <c r="T35" s="9"/>
      <c r="U35" s="9">
        <f t="shared" si="1"/>
        <v>8400</v>
      </c>
      <c r="V35" s="9">
        <f t="shared" si="2"/>
        <v>0</v>
      </c>
      <c r="W35" s="9">
        <f t="shared" si="3"/>
        <v>0</v>
      </c>
      <c r="X35" s="9">
        <f t="shared" si="4"/>
        <v>0</v>
      </c>
      <c r="Y35" s="9">
        <f t="shared" si="5"/>
        <v>0</v>
      </c>
      <c r="Z35" s="9">
        <f t="shared" si="6"/>
        <v>8400</v>
      </c>
    </row>
    <row r="36" spans="2:26" s="10" customFormat="1" ht="15" x14ac:dyDescent="0.25">
      <c r="B36" s="8">
        <v>29</v>
      </c>
      <c r="C36" s="21" t="s">
        <v>85</v>
      </c>
      <c r="D36" s="21" t="s">
        <v>43</v>
      </c>
      <c r="E36" s="21" t="s">
        <v>112</v>
      </c>
      <c r="F36" s="9">
        <v>3100</v>
      </c>
      <c r="G36" s="9"/>
      <c r="H36" s="9"/>
      <c r="I36" s="9"/>
      <c r="J36" s="9"/>
      <c r="K36" s="9">
        <v>3100</v>
      </c>
      <c r="L36" s="9"/>
      <c r="M36" s="9"/>
      <c r="N36" s="9"/>
      <c r="O36" s="9"/>
      <c r="P36" s="9">
        <v>3285.71</v>
      </c>
      <c r="Q36" s="9"/>
      <c r="R36" s="9"/>
      <c r="S36" s="9"/>
      <c r="T36" s="11"/>
      <c r="U36" s="9">
        <f t="shared" si="1"/>
        <v>9485.7099999999991</v>
      </c>
      <c r="V36" s="9">
        <f t="shared" si="2"/>
        <v>0</v>
      </c>
      <c r="W36" s="9">
        <f t="shared" si="3"/>
        <v>0</v>
      </c>
      <c r="X36" s="9">
        <f t="shared" si="4"/>
        <v>0</v>
      </c>
      <c r="Y36" s="9">
        <f t="shared" si="5"/>
        <v>0</v>
      </c>
      <c r="Z36" s="9">
        <f t="shared" si="6"/>
        <v>9485.7099999999991</v>
      </c>
    </row>
    <row r="37" spans="2:26" s="10" customFormat="1" ht="15" x14ac:dyDescent="0.25">
      <c r="B37" s="8">
        <v>30</v>
      </c>
      <c r="C37" s="21" t="s">
        <v>86</v>
      </c>
      <c r="D37" s="21" t="s">
        <v>55</v>
      </c>
      <c r="E37" s="21" t="s">
        <v>111</v>
      </c>
      <c r="F37" s="9">
        <v>3800</v>
      </c>
      <c r="G37" s="9"/>
      <c r="H37" s="9"/>
      <c r="I37" s="9"/>
      <c r="J37" s="9"/>
      <c r="K37" s="9">
        <v>3800</v>
      </c>
      <c r="L37" s="9"/>
      <c r="M37" s="9"/>
      <c r="N37" s="9"/>
      <c r="O37" s="9"/>
      <c r="P37" s="9">
        <v>3800</v>
      </c>
      <c r="Q37" s="9"/>
      <c r="R37" s="9"/>
      <c r="S37" s="9"/>
      <c r="T37" s="9"/>
      <c r="U37" s="9">
        <f t="shared" si="1"/>
        <v>11400</v>
      </c>
      <c r="V37" s="9">
        <f t="shared" si="2"/>
        <v>0</v>
      </c>
      <c r="W37" s="9">
        <f t="shared" si="3"/>
        <v>0</v>
      </c>
      <c r="X37" s="9">
        <f t="shared" si="4"/>
        <v>0</v>
      </c>
      <c r="Y37" s="9">
        <f t="shared" si="5"/>
        <v>0</v>
      </c>
      <c r="Z37" s="9">
        <f t="shared" si="6"/>
        <v>11400</v>
      </c>
    </row>
    <row r="38" spans="2:26" s="10" customFormat="1" ht="15" x14ac:dyDescent="0.25">
      <c r="B38" s="8">
        <v>31</v>
      </c>
      <c r="C38" s="21" t="s">
        <v>87</v>
      </c>
      <c r="D38" s="21" t="s">
        <v>20</v>
      </c>
      <c r="E38" s="21" t="s">
        <v>112</v>
      </c>
      <c r="F38" s="9">
        <v>2800</v>
      </c>
      <c r="G38" s="9"/>
      <c r="H38" s="9"/>
      <c r="I38" s="9"/>
      <c r="J38" s="9"/>
      <c r="K38" s="9">
        <v>3034.44</v>
      </c>
      <c r="L38" s="9"/>
      <c r="M38" s="9"/>
      <c r="N38" s="9"/>
      <c r="O38" s="9"/>
      <c r="P38" s="9">
        <v>2800</v>
      </c>
      <c r="Q38" s="9"/>
      <c r="R38" s="9"/>
      <c r="S38" s="9"/>
      <c r="T38" s="9"/>
      <c r="U38" s="9">
        <f t="shared" si="1"/>
        <v>8634.44</v>
      </c>
      <c r="V38" s="9">
        <f t="shared" si="2"/>
        <v>0</v>
      </c>
      <c r="W38" s="9">
        <f t="shared" si="3"/>
        <v>0</v>
      </c>
      <c r="X38" s="9">
        <f t="shared" si="4"/>
        <v>0</v>
      </c>
      <c r="Y38" s="9">
        <f t="shared" si="5"/>
        <v>0</v>
      </c>
      <c r="Z38" s="9">
        <f t="shared" si="6"/>
        <v>8634.44</v>
      </c>
    </row>
    <row r="39" spans="2:26" s="10" customFormat="1" ht="15" x14ac:dyDescent="0.25">
      <c r="B39" s="8">
        <v>32</v>
      </c>
      <c r="C39" s="21" t="s">
        <v>88</v>
      </c>
      <c r="D39" s="21" t="s">
        <v>19</v>
      </c>
      <c r="E39" s="21" t="s">
        <v>112</v>
      </c>
      <c r="F39" s="9">
        <v>2800</v>
      </c>
      <c r="G39" s="9"/>
      <c r="H39" s="9"/>
      <c r="I39" s="9"/>
      <c r="J39" s="9"/>
      <c r="K39" s="9">
        <v>2800</v>
      </c>
      <c r="L39" s="9"/>
      <c r="M39" s="9"/>
      <c r="N39" s="9"/>
      <c r="O39" s="9"/>
      <c r="P39" s="9">
        <v>2800</v>
      </c>
      <c r="Q39" s="9"/>
      <c r="R39" s="9"/>
      <c r="S39" s="9"/>
      <c r="T39" s="9"/>
      <c r="U39" s="9">
        <f t="shared" si="1"/>
        <v>8400</v>
      </c>
      <c r="V39" s="9">
        <f t="shared" si="2"/>
        <v>0</v>
      </c>
      <c r="W39" s="9">
        <f t="shared" si="3"/>
        <v>0</v>
      </c>
      <c r="X39" s="9">
        <f t="shared" si="4"/>
        <v>0</v>
      </c>
      <c r="Y39" s="9">
        <f t="shared" si="5"/>
        <v>0</v>
      </c>
      <c r="Z39" s="9">
        <f t="shared" si="6"/>
        <v>8400</v>
      </c>
    </row>
    <row r="40" spans="2:26" s="14" customFormat="1" ht="15" x14ac:dyDescent="0.25">
      <c r="B40" s="8">
        <v>33</v>
      </c>
      <c r="C40" s="21" t="s">
        <v>89</v>
      </c>
      <c r="D40" s="21" t="s">
        <v>44</v>
      </c>
      <c r="E40" s="21" t="s">
        <v>113</v>
      </c>
      <c r="F40" s="9">
        <v>3600</v>
      </c>
      <c r="G40" s="9"/>
      <c r="H40" s="9"/>
      <c r="I40" s="9"/>
      <c r="J40" s="9"/>
      <c r="K40" s="9">
        <v>3600</v>
      </c>
      <c r="L40" s="9"/>
      <c r="M40" s="9"/>
      <c r="N40" s="9"/>
      <c r="O40" s="9"/>
      <c r="P40" s="9">
        <v>3600</v>
      </c>
      <c r="Q40" s="9"/>
      <c r="R40" s="9"/>
      <c r="S40" s="9"/>
      <c r="T40" s="13"/>
      <c r="U40" s="9">
        <f t="shared" si="1"/>
        <v>10800</v>
      </c>
      <c r="V40" s="9">
        <f t="shared" si="2"/>
        <v>0</v>
      </c>
      <c r="W40" s="9">
        <f t="shared" si="3"/>
        <v>0</v>
      </c>
      <c r="X40" s="9">
        <f t="shared" si="4"/>
        <v>0</v>
      </c>
      <c r="Y40" s="9">
        <f t="shared" si="5"/>
        <v>0</v>
      </c>
      <c r="Z40" s="9">
        <f t="shared" si="6"/>
        <v>10800</v>
      </c>
    </row>
    <row r="41" spans="2:26" s="10" customFormat="1" ht="15" x14ac:dyDescent="0.25">
      <c r="B41" s="8">
        <v>34</v>
      </c>
      <c r="C41" s="21" t="s">
        <v>90</v>
      </c>
      <c r="D41" s="21" t="s">
        <v>54</v>
      </c>
      <c r="E41" s="21" t="s">
        <v>112</v>
      </c>
      <c r="F41" s="9">
        <v>3100</v>
      </c>
      <c r="G41" s="9"/>
      <c r="H41" s="9"/>
      <c r="I41" s="9"/>
      <c r="J41" s="9"/>
      <c r="K41" s="9">
        <v>3631.81</v>
      </c>
      <c r="L41" s="9"/>
      <c r="M41" s="9"/>
      <c r="N41" s="9"/>
      <c r="O41" s="9"/>
      <c r="P41" s="9">
        <v>3100</v>
      </c>
      <c r="Q41" s="9"/>
      <c r="R41" s="9"/>
      <c r="S41" s="9"/>
      <c r="T41" s="11"/>
      <c r="U41" s="9">
        <f t="shared" si="1"/>
        <v>9831.81</v>
      </c>
      <c r="V41" s="9">
        <f t="shared" si="2"/>
        <v>0</v>
      </c>
      <c r="W41" s="9">
        <f t="shared" si="3"/>
        <v>0</v>
      </c>
      <c r="X41" s="9">
        <f t="shared" si="4"/>
        <v>0</v>
      </c>
      <c r="Y41" s="9">
        <f t="shared" si="5"/>
        <v>0</v>
      </c>
      <c r="Z41" s="9">
        <f t="shared" si="6"/>
        <v>9831.81</v>
      </c>
    </row>
    <row r="42" spans="2:26" s="10" customFormat="1" ht="15" x14ac:dyDescent="0.25">
      <c r="B42" s="8">
        <v>35</v>
      </c>
      <c r="C42" s="21" t="s">
        <v>91</v>
      </c>
      <c r="D42" s="21" t="s">
        <v>38</v>
      </c>
      <c r="E42" s="21" t="s">
        <v>112</v>
      </c>
      <c r="F42" s="9">
        <v>2800</v>
      </c>
      <c r="G42" s="9"/>
      <c r="H42" s="9"/>
      <c r="I42" s="9"/>
      <c r="J42" s="9"/>
      <c r="K42" s="9">
        <v>2800</v>
      </c>
      <c r="L42" s="9"/>
      <c r="M42" s="9"/>
      <c r="N42" s="9"/>
      <c r="O42" s="9"/>
      <c r="P42" s="9">
        <v>2800</v>
      </c>
      <c r="Q42" s="9"/>
      <c r="R42" s="9"/>
      <c r="S42" s="9"/>
      <c r="T42" s="11"/>
      <c r="U42" s="9">
        <f t="shared" si="1"/>
        <v>8400</v>
      </c>
      <c r="V42" s="9">
        <f t="shared" si="2"/>
        <v>0</v>
      </c>
      <c r="W42" s="9">
        <f t="shared" si="3"/>
        <v>0</v>
      </c>
      <c r="X42" s="9">
        <f t="shared" si="4"/>
        <v>0</v>
      </c>
      <c r="Y42" s="9">
        <f t="shared" si="5"/>
        <v>0</v>
      </c>
      <c r="Z42" s="9">
        <f t="shared" si="6"/>
        <v>8400</v>
      </c>
    </row>
    <row r="43" spans="2:26" s="10" customFormat="1" ht="15" x14ac:dyDescent="0.25">
      <c r="B43" s="8">
        <v>36</v>
      </c>
      <c r="C43" s="21" t="s">
        <v>92</v>
      </c>
      <c r="D43" s="21" t="s">
        <v>39</v>
      </c>
      <c r="E43" s="21" t="s">
        <v>111</v>
      </c>
      <c r="F43" s="9">
        <v>4400</v>
      </c>
      <c r="G43" s="9"/>
      <c r="H43" s="9"/>
      <c r="I43" s="9"/>
      <c r="J43" s="9"/>
      <c r="K43" s="9">
        <v>4400</v>
      </c>
      <c r="L43" s="9"/>
      <c r="M43" s="9"/>
      <c r="N43" s="9"/>
      <c r="O43" s="9"/>
      <c r="P43" s="9">
        <v>4400</v>
      </c>
      <c r="Q43" s="9"/>
      <c r="R43" s="9"/>
      <c r="S43" s="9"/>
      <c r="T43" s="9"/>
      <c r="U43" s="9">
        <f t="shared" si="1"/>
        <v>13200</v>
      </c>
      <c r="V43" s="9">
        <f t="shared" si="2"/>
        <v>0</v>
      </c>
      <c r="W43" s="9">
        <f t="shared" si="3"/>
        <v>0</v>
      </c>
      <c r="X43" s="9">
        <f t="shared" si="4"/>
        <v>0</v>
      </c>
      <c r="Y43" s="9">
        <f t="shared" si="5"/>
        <v>0</v>
      </c>
      <c r="Z43" s="9">
        <f t="shared" si="6"/>
        <v>13200</v>
      </c>
    </row>
    <row r="44" spans="2:26" s="15" customFormat="1" ht="15" x14ac:dyDescent="0.25">
      <c r="B44" s="8">
        <v>37</v>
      </c>
      <c r="C44" s="21" t="s">
        <v>93</v>
      </c>
      <c r="D44" s="21" t="s">
        <v>15</v>
      </c>
      <c r="E44" s="21" t="s">
        <v>112</v>
      </c>
      <c r="F44" s="9">
        <v>3100</v>
      </c>
      <c r="G44" s="9"/>
      <c r="H44" s="9"/>
      <c r="I44" s="9"/>
      <c r="J44" s="9"/>
      <c r="K44" s="9">
        <v>3100</v>
      </c>
      <c r="L44" s="9"/>
      <c r="M44" s="9"/>
      <c r="N44" s="9"/>
      <c r="O44" s="9"/>
      <c r="P44" s="9">
        <v>3100</v>
      </c>
      <c r="Q44" s="9"/>
      <c r="R44" s="9"/>
      <c r="S44" s="9"/>
      <c r="T44" s="9"/>
      <c r="U44" s="9">
        <f t="shared" si="1"/>
        <v>9300</v>
      </c>
      <c r="V44" s="9">
        <f t="shared" si="2"/>
        <v>0</v>
      </c>
      <c r="W44" s="9">
        <f t="shared" si="3"/>
        <v>0</v>
      </c>
      <c r="X44" s="9">
        <f t="shared" si="4"/>
        <v>0</v>
      </c>
      <c r="Y44" s="9">
        <f t="shared" si="5"/>
        <v>0</v>
      </c>
      <c r="Z44" s="9">
        <f t="shared" si="6"/>
        <v>9300</v>
      </c>
    </row>
    <row r="45" spans="2:26" s="10" customFormat="1" ht="15" x14ac:dyDescent="0.25">
      <c r="B45" s="8">
        <v>38</v>
      </c>
      <c r="C45" s="21" t="s">
        <v>94</v>
      </c>
      <c r="D45" s="21" t="s">
        <v>25</v>
      </c>
      <c r="E45" s="21" t="s">
        <v>112</v>
      </c>
      <c r="F45" s="9">
        <v>3223.8</v>
      </c>
      <c r="G45" s="9"/>
      <c r="H45" s="9"/>
      <c r="I45" s="9"/>
      <c r="J45" s="9"/>
      <c r="K45" s="9">
        <v>3100</v>
      </c>
      <c r="L45" s="9"/>
      <c r="M45" s="9"/>
      <c r="N45" s="9"/>
      <c r="O45" s="9"/>
      <c r="P45" s="9">
        <v>3100</v>
      </c>
      <c r="Q45" s="9"/>
      <c r="R45" s="9"/>
      <c r="S45" s="9"/>
      <c r="T45" s="11"/>
      <c r="U45" s="9">
        <f t="shared" si="1"/>
        <v>9423.7999999999993</v>
      </c>
      <c r="V45" s="9">
        <f t="shared" si="2"/>
        <v>0</v>
      </c>
      <c r="W45" s="9">
        <f t="shared" si="3"/>
        <v>0</v>
      </c>
      <c r="X45" s="9">
        <f t="shared" si="4"/>
        <v>0</v>
      </c>
      <c r="Y45" s="9">
        <f t="shared" si="5"/>
        <v>0</v>
      </c>
      <c r="Z45" s="9">
        <f t="shared" si="6"/>
        <v>9423.7999999999993</v>
      </c>
    </row>
    <row r="46" spans="2:26" s="10" customFormat="1" ht="15" x14ac:dyDescent="0.25">
      <c r="B46" s="8">
        <v>39</v>
      </c>
      <c r="C46" s="21" t="s">
        <v>95</v>
      </c>
      <c r="D46" s="21" t="s">
        <v>23</v>
      </c>
      <c r="E46" s="21" t="s">
        <v>112</v>
      </c>
      <c r="F46" s="9">
        <v>2500</v>
      </c>
      <c r="G46" s="9"/>
      <c r="H46" s="9"/>
      <c r="I46" s="9"/>
      <c r="J46" s="9"/>
      <c r="K46" s="9">
        <v>2500</v>
      </c>
      <c r="L46" s="9"/>
      <c r="M46" s="9"/>
      <c r="N46" s="9"/>
      <c r="O46" s="9"/>
      <c r="P46" s="9">
        <v>2045.46</v>
      </c>
      <c r="Q46" s="9"/>
      <c r="R46" s="9"/>
      <c r="S46" s="9">
        <v>454.54</v>
      </c>
      <c r="T46" s="9"/>
      <c r="U46" s="9">
        <f t="shared" si="1"/>
        <v>7045.46</v>
      </c>
      <c r="V46" s="9">
        <f t="shared" si="2"/>
        <v>0</v>
      </c>
      <c r="W46" s="9">
        <f t="shared" si="3"/>
        <v>0</v>
      </c>
      <c r="X46" s="9">
        <f t="shared" si="4"/>
        <v>454.54</v>
      </c>
      <c r="Y46" s="9">
        <f t="shared" si="5"/>
        <v>0</v>
      </c>
      <c r="Z46" s="9">
        <f t="shared" si="6"/>
        <v>7500</v>
      </c>
    </row>
    <row r="47" spans="2:26" s="10" customFormat="1" ht="15" x14ac:dyDescent="0.25">
      <c r="B47" s="8">
        <v>40</v>
      </c>
      <c r="C47" s="21" t="s">
        <v>96</v>
      </c>
      <c r="D47" s="21" t="s">
        <v>24</v>
      </c>
      <c r="E47" s="21" t="s">
        <v>112</v>
      </c>
      <c r="F47" s="9">
        <v>2500</v>
      </c>
      <c r="G47" s="9"/>
      <c r="H47" s="9"/>
      <c r="I47" s="9"/>
      <c r="J47" s="9"/>
      <c r="K47" s="9">
        <v>2500</v>
      </c>
      <c r="L47" s="9"/>
      <c r="M47" s="9"/>
      <c r="N47" s="9"/>
      <c r="O47" s="9"/>
      <c r="P47" s="9">
        <v>1590.91</v>
      </c>
      <c r="Q47" s="9"/>
      <c r="R47" s="9"/>
      <c r="S47" s="9">
        <v>909.09</v>
      </c>
      <c r="T47" s="11"/>
      <c r="U47" s="9">
        <f t="shared" si="1"/>
        <v>6590.91</v>
      </c>
      <c r="V47" s="9">
        <f t="shared" si="2"/>
        <v>0</v>
      </c>
      <c r="W47" s="9">
        <f t="shared" si="3"/>
        <v>0</v>
      </c>
      <c r="X47" s="9">
        <f t="shared" si="4"/>
        <v>909.09</v>
      </c>
      <c r="Y47" s="9">
        <f t="shared" si="5"/>
        <v>0</v>
      </c>
      <c r="Z47" s="9">
        <f t="shared" si="6"/>
        <v>7500</v>
      </c>
    </row>
    <row r="48" spans="2:26" s="10" customFormat="1" ht="15" x14ac:dyDescent="0.25">
      <c r="B48" s="8">
        <v>41</v>
      </c>
      <c r="C48" s="21" t="s">
        <v>97</v>
      </c>
      <c r="D48" s="21" t="s">
        <v>108</v>
      </c>
      <c r="E48" s="21" t="s">
        <v>111</v>
      </c>
      <c r="F48" s="9">
        <v>3300</v>
      </c>
      <c r="G48" s="9"/>
      <c r="H48" s="9"/>
      <c r="I48" s="9"/>
      <c r="J48" s="9"/>
      <c r="K48" s="9">
        <v>3300</v>
      </c>
      <c r="L48" s="9">
        <v>297</v>
      </c>
      <c r="M48" s="9"/>
      <c r="N48" s="9"/>
      <c r="O48" s="9"/>
      <c r="P48" s="9">
        <v>3300</v>
      </c>
      <c r="Q48" s="9">
        <v>297</v>
      </c>
      <c r="R48" s="9"/>
      <c r="S48" s="9"/>
      <c r="T48" s="11"/>
      <c r="U48" s="9">
        <f t="shared" si="1"/>
        <v>9900</v>
      </c>
      <c r="V48" s="9">
        <f t="shared" si="2"/>
        <v>594</v>
      </c>
      <c r="W48" s="9">
        <f t="shared" si="3"/>
        <v>0</v>
      </c>
      <c r="X48" s="9">
        <f t="shared" si="4"/>
        <v>0</v>
      </c>
      <c r="Y48" s="9">
        <f t="shared" si="5"/>
        <v>0</v>
      </c>
      <c r="Z48" s="9">
        <f t="shared" si="6"/>
        <v>10494</v>
      </c>
    </row>
    <row r="49" spans="2:26" s="10" customFormat="1" ht="15" x14ac:dyDescent="0.25">
      <c r="B49" s="8">
        <v>42</v>
      </c>
      <c r="C49" s="21" t="s">
        <v>98</v>
      </c>
      <c r="D49" s="21" t="s">
        <v>109</v>
      </c>
      <c r="E49" s="21" t="s">
        <v>112</v>
      </c>
      <c r="F49" s="9">
        <v>2200</v>
      </c>
      <c r="G49" s="9"/>
      <c r="H49" s="9"/>
      <c r="I49" s="9"/>
      <c r="J49" s="9"/>
      <c r="K49" s="9">
        <v>926.32</v>
      </c>
      <c r="L49" s="9">
        <v>176</v>
      </c>
      <c r="M49" s="9"/>
      <c r="N49" s="9">
        <v>1273.68</v>
      </c>
      <c r="O49" s="9"/>
      <c r="P49" s="9">
        <v>2200</v>
      </c>
      <c r="Q49" s="9">
        <v>176</v>
      </c>
      <c r="R49" s="9"/>
      <c r="S49" s="9"/>
      <c r="T49" s="9"/>
      <c r="U49" s="9">
        <f t="shared" si="1"/>
        <v>5326.32</v>
      </c>
      <c r="V49" s="9">
        <f t="shared" si="2"/>
        <v>352</v>
      </c>
      <c r="W49" s="9">
        <f t="shared" si="3"/>
        <v>0</v>
      </c>
      <c r="X49" s="9">
        <f t="shared" si="4"/>
        <v>1273.68</v>
      </c>
      <c r="Y49" s="9">
        <f t="shared" si="5"/>
        <v>0</v>
      </c>
      <c r="Z49" s="9">
        <f t="shared" si="6"/>
        <v>6952</v>
      </c>
    </row>
    <row r="50" spans="2:26" s="10" customFormat="1" ht="15" x14ac:dyDescent="0.25">
      <c r="B50" s="8">
        <v>43</v>
      </c>
      <c r="C50" s="21" t="s">
        <v>57</v>
      </c>
      <c r="D50" s="21" t="s">
        <v>110</v>
      </c>
      <c r="E50" s="21" t="s">
        <v>112</v>
      </c>
      <c r="F50" s="9">
        <v>1736.84</v>
      </c>
      <c r="G50" s="9"/>
      <c r="H50" s="9"/>
      <c r="I50" s="9">
        <v>463.16</v>
      </c>
      <c r="J50" s="9"/>
      <c r="K50" s="9">
        <v>2200</v>
      </c>
      <c r="L50" s="9"/>
      <c r="M50" s="9"/>
      <c r="N50" s="9"/>
      <c r="O50" s="9"/>
      <c r="P50" s="9">
        <v>2200</v>
      </c>
      <c r="Q50" s="9"/>
      <c r="R50" s="9"/>
      <c r="S50" s="9"/>
      <c r="T50" s="9"/>
      <c r="U50" s="9">
        <f t="shared" si="1"/>
        <v>6136.84</v>
      </c>
      <c r="V50" s="9">
        <f t="shared" si="2"/>
        <v>0</v>
      </c>
      <c r="W50" s="9">
        <f t="shared" si="3"/>
        <v>0</v>
      </c>
      <c r="X50" s="9">
        <f t="shared" si="4"/>
        <v>463.16</v>
      </c>
      <c r="Y50" s="9">
        <f t="shared" si="5"/>
        <v>0</v>
      </c>
      <c r="Z50" s="9">
        <f t="shared" si="6"/>
        <v>6600</v>
      </c>
    </row>
    <row r="51" spans="2:26" s="10" customFormat="1" ht="15" x14ac:dyDescent="0.25">
      <c r="B51" s="8">
        <v>44</v>
      </c>
      <c r="C51" s="21" t="s">
        <v>99</v>
      </c>
      <c r="D51" s="21" t="s">
        <v>29</v>
      </c>
      <c r="E51" s="21" t="s">
        <v>112</v>
      </c>
      <c r="F51" s="9">
        <v>2800</v>
      </c>
      <c r="G51" s="9"/>
      <c r="H51" s="9"/>
      <c r="I51" s="9"/>
      <c r="J51" s="9"/>
      <c r="K51" s="9">
        <v>2800</v>
      </c>
      <c r="L51" s="9"/>
      <c r="M51" s="9"/>
      <c r="N51" s="9"/>
      <c r="O51" s="9"/>
      <c r="P51" s="9">
        <v>2800</v>
      </c>
      <c r="Q51" s="9"/>
      <c r="R51" s="9"/>
      <c r="S51" s="9"/>
      <c r="T51" s="11"/>
      <c r="U51" s="9">
        <f t="shared" si="1"/>
        <v>8400</v>
      </c>
      <c r="V51" s="9">
        <f t="shared" si="2"/>
        <v>0</v>
      </c>
      <c r="W51" s="9">
        <f t="shared" si="3"/>
        <v>0</v>
      </c>
      <c r="X51" s="9">
        <f t="shared" si="4"/>
        <v>0</v>
      </c>
      <c r="Y51" s="9">
        <f t="shared" si="5"/>
        <v>0</v>
      </c>
      <c r="Z51" s="9">
        <f t="shared" si="6"/>
        <v>8400</v>
      </c>
    </row>
    <row r="52" spans="2:26" s="10" customFormat="1" ht="15" x14ac:dyDescent="0.25">
      <c r="B52" s="8">
        <v>45</v>
      </c>
      <c r="C52" s="21" t="s">
        <v>100</v>
      </c>
      <c r="D52" s="21" t="s">
        <v>36</v>
      </c>
      <c r="E52" s="21" t="s">
        <v>112</v>
      </c>
      <c r="F52" s="9">
        <v>3100</v>
      </c>
      <c r="G52" s="9"/>
      <c r="H52" s="9"/>
      <c r="I52" s="9"/>
      <c r="J52" s="9"/>
      <c r="K52" s="9">
        <v>3122.72</v>
      </c>
      <c r="L52" s="9"/>
      <c r="M52" s="9"/>
      <c r="N52" s="9"/>
      <c r="O52" s="9"/>
      <c r="P52" s="9">
        <v>3100</v>
      </c>
      <c r="Q52" s="9"/>
      <c r="R52" s="9"/>
      <c r="S52" s="9"/>
      <c r="T52" s="12"/>
      <c r="U52" s="9">
        <f t="shared" si="1"/>
        <v>9322.7199999999993</v>
      </c>
      <c r="V52" s="9">
        <f t="shared" si="2"/>
        <v>0</v>
      </c>
      <c r="W52" s="9">
        <f t="shared" si="3"/>
        <v>0</v>
      </c>
      <c r="X52" s="9">
        <f t="shared" si="4"/>
        <v>0</v>
      </c>
      <c r="Y52" s="9">
        <f t="shared" si="5"/>
        <v>0</v>
      </c>
      <c r="Z52" s="9">
        <f t="shared" si="6"/>
        <v>9322.7199999999993</v>
      </c>
    </row>
    <row r="53" spans="2:26" s="10" customFormat="1" ht="15" x14ac:dyDescent="0.25">
      <c r="B53" s="8">
        <v>46</v>
      </c>
      <c r="C53" s="21" t="s">
        <v>101</v>
      </c>
      <c r="D53" s="21" t="s">
        <v>26</v>
      </c>
      <c r="E53" s="21" t="s">
        <v>112</v>
      </c>
      <c r="F53" s="9">
        <v>2800</v>
      </c>
      <c r="G53" s="9"/>
      <c r="H53" s="9"/>
      <c r="I53" s="9"/>
      <c r="J53" s="9"/>
      <c r="K53" s="9">
        <v>2800</v>
      </c>
      <c r="L53" s="9"/>
      <c r="M53" s="9"/>
      <c r="N53" s="9"/>
      <c r="O53" s="9"/>
      <c r="P53" s="9">
        <v>2800</v>
      </c>
      <c r="Q53" s="9"/>
      <c r="R53" s="9"/>
      <c r="S53" s="9"/>
      <c r="T53" s="9"/>
      <c r="U53" s="9">
        <f t="shared" si="1"/>
        <v>8400</v>
      </c>
      <c r="V53" s="9">
        <f t="shared" si="2"/>
        <v>0</v>
      </c>
      <c r="W53" s="9">
        <f t="shared" si="3"/>
        <v>0</v>
      </c>
      <c r="X53" s="9">
        <f t="shared" si="4"/>
        <v>0</v>
      </c>
      <c r="Y53" s="9">
        <f t="shared" si="5"/>
        <v>0</v>
      </c>
      <c r="Z53" s="9">
        <f t="shared" si="6"/>
        <v>8400</v>
      </c>
    </row>
    <row r="54" spans="2:26" s="10" customFormat="1" ht="15" x14ac:dyDescent="0.25">
      <c r="B54" s="8">
        <v>47</v>
      </c>
      <c r="C54" s="21" t="s">
        <v>102</v>
      </c>
      <c r="D54" s="21" t="s">
        <v>28</v>
      </c>
      <c r="E54" s="21" t="s">
        <v>112</v>
      </c>
      <c r="F54" s="9">
        <v>2800</v>
      </c>
      <c r="G54" s="9"/>
      <c r="H54" s="9"/>
      <c r="I54" s="9"/>
      <c r="J54" s="9"/>
      <c r="K54" s="9">
        <v>1600</v>
      </c>
      <c r="L54" s="9"/>
      <c r="M54" s="9"/>
      <c r="N54" s="9"/>
      <c r="O54" s="9"/>
      <c r="P54" s="9">
        <v>2200</v>
      </c>
      <c r="Q54" s="9"/>
      <c r="R54" s="9"/>
      <c r="S54" s="9"/>
      <c r="T54" s="11"/>
      <c r="U54" s="9">
        <f t="shared" si="1"/>
        <v>6600</v>
      </c>
      <c r="V54" s="9">
        <f t="shared" si="2"/>
        <v>0</v>
      </c>
      <c r="W54" s="9">
        <f t="shared" si="3"/>
        <v>0</v>
      </c>
      <c r="X54" s="9">
        <f t="shared" si="4"/>
        <v>0</v>
      </c>
      <c r="Y54" s="9">
        <f t="shared" si="5"/>
        <v>0</v>
      </c>
      <c r="Z54" s="9">
        <f t="shared" si="6"/>
        <v>6600</v>
      </c>
    </row>
    <row r="55" spans="2:26" s="10" customFormat="1" ht="15" x14ac:dyDescent="0.25">
      <c r="B55" s="8">
        <v>48</v>
      </c>
      <c r="C55" s="21" t="s">
        <v>103</v>
      </c>
      <c r="D55" s="21" t="s">
        <v>35</v>
      </c>
      <c r="E55" s="21" t="s">
        <v>113</v>
      </c>
      <c r="F55" s="9">
        <v>3600</v>
      </c>
      <c r="G55" s="9"/>
      <c r="H55" s="9"/>
      <c r="I55" s="9"/>
      <c r="J55" s="9"/>
      <c r="K55" s="9">
        <v>3600</v>
      </c>
      <c r="L55" s="9"/>
      <c r="M55" s="9"/>
      <c r="N55" s="9"/>
      <c r="O55" s="9"/>
      <c r="P55" s="9">
        <v>3600</v>
      </c>
      <c r="Q55" s="9"/>
      <c r="R55" s="9"/>
      <c r="S55" s="9"/>
      <c r="T55" s="11"/>
      <c r="U55" s="9">
        <f t="shared" si="1"/>
        <v>10800</v>
      </c>
      <c r="V55" s="9">
        <f t="shared" si="2"/>
        <v>0</v>
      </c>
      <c r="W55" s="9">
        <f t="shared" si="3"/>
        <v>0</v>
      </c>
      <c r="X55" s="9">
        <f t="shared" si="4"/>
        <v>0</v>
      </c>
      <c r="Y55" s="9">
        <f t="shared" si="5"/>
        <v>0</v>
      </c>
      <c r="Z55" s="9">
        <f t="shared" si="6"/>
        <v>10800</v>
      </c>
    </row>
    <row r="56" spans="2:26" s="10" customFormat="1" ht="15" x14ac:dyDescent="0.25">
      <c r="B56" s="8">
        <v>49</v>
      </c>
      <c r="C56" s="21" t="s">
        <v>104</v>
      </c>
      <c r="D56" s="21" t="s">
        <v>46</v>
      </c>
      <c r="E56" s="21" t="s">
        <v>112</v>
      </c>
      <c r="F56" s="9">
        <v>2800</v>
      </c>
      <c r="G56" s="9"/>
      <c r="H56" s="9"/>
      <c r="I56" s="9"/>
      <c r="J56" s="9"/>
      <c r="K56" s="9">
        <v>2800</v>
      </c>
      <c r="L56" s="9"/>
      <c r="M56" s="9"/>
      <c r="N56" s="9"/>
      <c r="O56" s="9"/>
      <c r="P56" s="9">
        <v>2800</v>
      </c>
      <c r="Q56" s="9"/>
      <c r="R56" s="9"/>
      <c r="S56" s="9"/>
      <c r="T56" s="9"/>
      <c r="U56" s="9">
        <f t="shared" si="1"/>
        <v>8400</v>
      </c>
      <c r="V56" s="9">
        <f t="shared" si="2"/>
        <v>0</v>
      </c>
      <c r="W56" s="9">
        <f t="shared" si="3"/>
        <v>0</v>
      </c>
      <c r="X56" s="9">
        <f t="shared" si="4"/>
        <v>0</v>
      </c>
      <c r="Y56" s="9">
        <f t="shared" si="5"/>
        <v>0</v>
      </c>
      <c r="Z56" s="9">
        <f t="shared" si="6"/>
        <v>8400</v>
      </c>
    </row>
    <row r="57" spans="2:26" s="10" customFormat="1" ht="15" x14ac:dyDescent="0.25">
      <c r="B57" s="8">
        <v>50</v>
      </c>
      <c r="C57" s="21" t="s">
        <v>105</v>
      </c>
      <c r="D57" s="21" t="s">
        <v>45</v>
      </c>
      <c r="E57" s="21" t="s">
        <v>111</v>
      </c>
      <c r="F57" s="9">
        <v>4400</v>
      </c>
      <c r="G57" s="9"/>
      <c r="H57" s="9"/>
      <c r="I57" s="9"/>
      <c r="J57" s="9"/>
      <c r="K57" s="9">
        <v>4400</v>
      </c>
      <c r="L57" s="9"/>
      <c r="M57" s="9"/>
      <c r="N57" s="9"/>
      <c r="O57" s="9"/>
      <c r="P57" s="9">
        <v>4400</v>
      </c>
      <c r="Q57" s="9"/>
      <c r="R57" s="9"/>
      <c r="S57" s="9"/>
      <c r="T57" s="11"/>
      <c r="U57" s="9">
        <f t="shared" si="1"/>
        <v>13200</v>
      </c>
      <c r="V57" s="9">
        <f t="shared" si="2"/>
        <v>0</v>
      </c>
      <c r="W57" s="9">
        <f t="shared" si="3"/>
        <v>0</v>
      </c>
      <c r="X57" s="9">
        <f t="shared" si="4"/>
        <v>0</v>
      </c>
      <c r="Y57" s="9">
        <f t="shared" si="5"/>
        <v>0</v>
      </c>
      <c r="Z57" s="9">
        <f t="shared" si="6"/>
        <v>13200</v>
      </c>
    </row>
    <row r="58" spans="2:26" s="10" customFormat="1" ht="15" x14ac:dyDescent="0.25">
      <c r="B58" s="8">
        <v>51</v>
      </c>
      <c r="C58" s="21" t="s">
        <v>106</v>
      </c>
      <c r="D58" s="21" t="s">
        <v>45</v>
      </c>
      <c r="E58" s="21" t="s">
        <v>113</v>
      </c>
      <c r="F58" s="9">
        <v>3600</v>
      </c>
      <c r="G58" s="9"/>
      <c r="H58" s="9"/>
      <c r="I58" s="9"/>
      <c r="J58" s="9"/>
      <c r="K58" s="9">
        <v>3600</v>
      </c>
      <c r="L58" s="9"/>
      <c r="M58" s="9"/>
      <c r="N58" s="9"/>
      <c r="O58" s="9"/>
      <c r="P58" s="9">
        <v>3600</v>
      </c>
      <c r="Q58" s="9"/>
      <c r="R58" s="9"/>
      <c r="S58" s="9"/>
      <c r="T58" s="9"/>
      <c r="U58" s="9">
        <f t="shared" si="1"/>
        <v>10800</v>
      </c>
      <c r="V58" s="9">
        <f t="shared" si="2"/>
        <v>0</v>
      </c>
      <c r="W58" s="9">
        <f t="shared" si="3"/>
        <v>0</v>
      </c>
      <c r="X58" s="9">
        <f t="shared" si="4"/>
        <v>0</v>
      </c>
      <c r="Y58" s="9">
        <f t="shared" si="5"/>
        <v>0</v>
      </c>
      <c r="Z58" s="9">
        <f t="shared" si="6"/>
        <v>10800</v>
      </c>
    </row>
    <row r="59" spans="2:26" s="10" customFormat="1" ht="15" x14ac:dyDescent="0.25">
      <c r="B59" s="8">
        <v>52</v>
      </c>
      <c r="C59" s="21" t="s">
        <v>107</v>
      </c>
      <c r="D59" s="21" t="s">
        <v>41</v>
      </c>
      <c r="E59" s="21" t="s">
        <v>112</v>
      </c>
      <c r="F59" s="9">
        <v>3100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>
        <f t="shared" si="1"/>
        <v>3100</v>
      </c>
      <c r="V59" s="9">
        <f t="shared" si="2"/>
        <v>0</v>
      </c>
      <c r="W59" s="9">
        <f t="shared" si="3"/>
        <v>0</v>
      </c>
      <c r="X59" s="9">
        <f t="shared" si="4"/>
        <v>0</v>
      </c>
      <c r="Y59" s="9">
        <f t="shared" si="5"/>
        <v>0</v>
      </c>
      <c r="Z59" s="9">
        <f t="shared" si="6"/>
        <v>3100</v>
      </c>
    </row>
    <row r="60" spans="2:26" s="10" customFormat="1" ht="15" x14ac:dyDescent="0.25">
      <c r="B60" s="8">
        <v>53</v>
      </c>
      <c r="C60" s="21" t="s">
        <v>116</v>
      </c>
      <c r="D60" s="21" t="s">
        <v>108</v>
      </c>
      <c r="E60" s="21" t="s">
        <v>113</v>
      </c>
      <c r="F60" s="9"/>
      <c r="G60" s="9"/>
      <c r="H60" s="9"/>
      <c r="I60" s="9"/>
      <c r="J60" s="9"/>
      <c r="K60" s="9">
        <v>1590.91</v>
      </c>
      <c r="L60" s="9"/>
      <c r="M60" s="9"/>
      <c r="N60" s="9"/>
      <c r="O60" s="9"/>
      <c r="P60" s="9">
        <v>2500</v>
      </c>
      <c r="Q60" s="9"/>
      <c r="R60" s="9"/>
      <c r="S60" s="9"/>
      <c r="T60" s="9"/>
      <c r="U60" s="9">
        <f t="shared" si="1"/>
        <v>4090.91</v>
      </c>
      <c r="V60" s="9">
        <f t="shared" si="2"/>
        <v>0</v>
      </c>
      <c r="W60" s="9">
        <f t="shared" si="3"/>
        <v>0</v>
      </c>
      <c r="X60" s="9">
        <f t="shared" si="4"/>
        <v>0</v>
      </c>
      <c r="Y60" s="9">
        <f t="shared" si="5"/>
        <v>0</v>
      </c>
      <c r="Z60" s="9">
        <f t="shared" si="6"/>
        <v>4090.91</v>
      </c>
    </row>
    <row r="61" spans="2:26" s="10" customFormat="1" ht="15" x14ac:dyDescent="0.25">
      <c r="B61" s="8">
        <v>54</v>
      </c>
      <c r="C61" s="21" t="s">
        <v>118</v>
      </c>
      <c r="D61" s="21" t="s">
        <v>27</v>
      </c>
      <c r="E61" s="21" t="s">
        <v>112</v>
      </c>
      <c r="F61" s="9">
        <v>2800</v>
      </c>
      <c r="G61" s="9"/>
      <c r="H61" s="9"/>
      <c r="I61" s="9"/>
      <c r="J61" s="9"/>
      <c r="K61" s="9">
        <v>2800</v>
      </c>
      <c r="L61" s="9"/>
      <c r="M61" s="9"/>
      <c r="N61" s="9"/>
      <c r="O61" s="9"/>
      <c r="P61" s="9">
        <v>2800</v>
      </c>
      <c r="Q61" s="9"/>
      <c r="R61" s="9"/>
      <c r="S61" s="9"/>
      <c r="T61" s="11"/>
      <c r="U61" s="9">
        <f t="shared" si="1"/>
        <v>8400</v>
      </c>
      <c r="V61" s="9">
        <f t="shared" ref="V61" si="7">G61+L61+Q61</f>
        <v>0</v>
      </c>
      <c r="W61" s="9">
        <f t="shared" ref="W61" si="8">H61+M61+R61</f>
        <v>0</v>
      </c>
      <c r="X61" s="9">
        <f t="shared" ref="X61" si="9">I61+N61+S61</f>
        <v>0</v>
      </c>
      <c r="Y61" s="9">
        <f t="shared" ref="Y61" si="10">J61+O61+T61</f>
        <v>0</v>
      </c>
      <c r="Z61" s="9">
        <f t="shared" ref="Z61" si="11">Y61+X61+W61+V61+U61</f>
        <v>8400</v>
      </c>
    </row>
    <row r="62" spans="2:26" s="27" customFormat="1" ht="20.25" customHeight="1" x14ac:dyDescent="0.25">
      <c r="B62" s="24"/>
      <c r="C62" s="25"/>
      <c r="D62" s="25"/>
      <c r="E62" s="25"/>
      <c r="F62" s="26">
        <f>SUM(F8:F61)</f>
        <v>173152.73</v>
      </c>
      <c r="G62" s="26">
        <f t="shared" ref="G62:Z62" si="12">SUM(G8:G61)</f>
        <v>0</v>
      </c>
      <c r="H62" s="26">
        <f t="shared" si="12"/>
        <v>0</v>
      </c>
      <c r="I62" s="26">
        <f t="shared" si="12"/>
        <v>789.48</v>
      </c>
      <c r="J62" s="26">
        <f t="shared" si="12"/>
        <v>0</v>
      </c>
      <c r="K62" s="26">
        <f t="shared" si="12"/>
        <v>170456.2</v>
      </c>
      <c r="L62" s="26">
        <f t="shared" si="12"/>
        <v>473</v>
      </c>
      <c r="M62" s="26">
        <f t="shared" si="12"/>
        <v>0</v>
      </c>
      <c r="N62" s="26">
        <f t="shared" si="12"/>
        <v>1273.68</v>
      </c>
      <c r="O62" s="26">
        <f t="shared" si="12"/>
        <v>0</v>
      </c>
      <c r="P62" s="26">
        <f t="shared" si="12"/>
        <v>171497.62</v>
      </c>
      <c r="Q62" s="26">
        <f t="shared" si="12"/>
        <v>473</v>
      </c>
      <c r="R62" s="26">
        <f t="shared" si="12"/>
        <v>0</v>
      </c>
      <c r="S62" s="26">
        <f t="shared" si="12"/>
        <v>1363.63</v>
      </c>
      <c r="T62" s="26">
        <f t="shared" si="12"/>
        <v>0</v>
      </c>
      <c r="U62" s="26">
        <f t="shared" si="12"/>
        <v>515106.55</v>
      </c>
      <c r="V62" s="26">
        <f t="shared" si="12"/>
        <v>946</v>
      </c>
      <c r="W62" s="26">
        <f t="shared" si="12"/>
        <v>0</v>
      </c>
      <c r="X62" s="26">
        <f t="shared" si="12"/>
        <v>3426.79</v>
      </c>
      <c r="Y62" s="26">
        <f t="shared" si="12"/>
        <v>0</v>
      </c>
      <c r="Z62" s="26">
        <f t="shared" si="12"/>
        <v>519479.33999999997</v>
      </c>
    </row>
    <row r="63" spans="2:26" x14ac:dyDescent="0.2">
      <c r="F63" s="16"/>
      <c r="K63" s="16"/>
      <c r="U63" s="16"/>
      <c r="W63" s="16"/>
    </row>
    <row r="64" spans="2:26" x14ac:dyDescent="0.2">
      <c r="Q64" s="17"/>
    </row>
    <row r="65" spans="4:11" ht="13.5" x14ac:dyDescent="0.2">
      <c r="D65" s="18"/>
      <c r="E65" s="19"/>
      <c r="H65" s="16"/>
    </row>
    <row r="66" spans="4:11" x14ac:dyDescent="0.2">
      <c r="E66" s="20"/>
      <c r="K66" s="16"/>
    </row>
    <row r="67" spans="4:11" x14ac:dyDescent="0.2">
      <c r="E67" s="20"/>
    </row>
    <row r="68" spans="4:11" ht="13.5" x14ac:dyDescent="0.2">
      <c r="D68" s="18"/>
      <c r="E68" s="19"/>
    </row>
  </sheetData>
  <autoFilter ref="B7:Y230" xr:uid="{00000000-0009-0000-0000-000000000000}"/>
  <mergeCells count="12">
    <mergeCell ref="U5:Y5"/>
    <mergeCell ref="U6:Y6"/>
    <mergeCell ref="B5:B7"/>
    <mergeCell ref="C5:C7"/>
    <mergeCell ref="D5:D7"/>
    <mergeCell ref="E5:E7"/>
    <mergeCell ref="F5:J5"/>
    <mergeCell ref="K5:O5"/>
    <mergeCell ref="P5:T5"/>
    <mergeCell ref="F6:J6"/>
    <mergeCell ref="K6:O6"/>
    <mergeCell ref="P6:T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2019-01-25T11:30:15Z</dcterms:modified>
</cp:coreProperties>
</file>