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nlomtadze\Downloads\"/>
    </mc:Choice>
  </mc:AlternateContent>
  <xr:revisionPtr revIDLastSave="0" documentId="13_ncr:1_{6E4CBD23-0ACB-486A-A119-97F46310D7D1}" xr6:coauthVersionLast="36" xr6:coauthVersionMax="36" xr10:uidLastSave="{00000000-0000-0000-0000-000000000000}"/>
  <bookViews>
    <workbookView xWindow="0" yWindow="0" windowWidth="21570" windowHeight="10215" activeTab="1" xr2:uid="{2E746D9D-402F-470C-A3B7-C0C7DDA8EB13}"/>
  </bookViews>
  <sheets>
    <sheet name="ქვეყნის შიგნით" sheetId="1" r:id="rId1"/>
    <sheet name="ქვეყნის გარეთ" sheetId="2" r:id="rId2"/>
  </sheets>
  <definedNames>
    <definedName name="_xlnm._FilterDatabase" localSheetId="0" hidden="1">'ქვეყნის გარეთ'!$B$2:$U$81</definedName>
    <definedName name="_xlnm.Print_Area" localSheetId="0">'ქვეყნის შიგნით'!$B$2:$Q$74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2" l="1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3" i="2"/>
  <c r="O74" i="2"/>
  <c r="O75" i="2"/>
  <c r="O76" i="2"/>
  <c r="O77" i="2"/>
  <c r="O78" i="2"/>
  <c r="O79" i="2"/>
  <c r="O80" i="2"/>
  <c r="O3" i="2" l="1"/>
  <c r="N3" i="1"/>
  <c r="M3" i="1"/>
  <c r="L3" i="1"/>
  <c r="K3" i="1"/>
  <c r="J3" i="1"/>
  <c r="I3" i="1"/>
  <c r="H3" i="1"/>
  <c r="P3" i="2"/>
  <c r="N3" i="2"/>
  <c r="M3" i="2"/>
  <c r="L3" i="2"/>
  <c r="K3" i="2"/>
  <c r="J3" i="2"/>
  <c r="I3" i="2"/>
  <c r="H3" i="2"/>
  <c r="O14" i="1" l="1"/>
  <c r="O71" i="1" l="1"/>
  <c r="O68" i="1"/>
  <c r="O70" i="1"/>
  <c r="O61" i="1" l="1"/>
  <c r="O62" i="1"/>
  <c r="O63" i="1"/>
  <c r="O64" i="1"/>
  <c r="O65" i="1"/>
  <c r="O66" i="1"/>
  <c r="O67" i="1"/>
  <c r="O4" i="1" l="1"/>
  <c r="O5" i="1"/>
  <c r="O6" i="1"/>
  <c r="O7" i="1"/>
  <c r="O8" i="1"/>
  <c r="O9" i="1"/>
  <c r="O10" i="1"/>
  <c r="O11" i="1"/>
  <c r="O12" i="1"/>
  <c r="O13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3" i="1" l="1"/>
  <c r="O72" i="1"/>
</calcChain>
</file>

<file path=xl/sharedStrings.xml><?xml version="1.0" encoding="utf-8"?>
<sst xmlns="http://schemas.openxmlformats.org/spreadsheetml/2006/main" count="760" uniqueCount="195">
  <si>
    <t>დასახელება</t>
  </si>
  <si>
    <t>ბრძანების ნომერი</t>
  </si>
  <si>
    <t>ბრძანების თარიღი</t>
  </si>
  <si>
    <t>დანიშნულების  პუნქტი</t>
  </si>
  <si>
    <t>თანამდებობა</t>
  </si>
  <si>
    <t>მიხეილ ბატიაშვილი</t>
  </si>
  <si>
    <t>გურჯაანის მუნიციპალიტეტი</t>
  </si>
  <si>
    <t>მინისტრი</t>
  </si>
  <si>
    <t>ნათია ზედგინიძე-ჯიშკარიანი</t>
  </si>
  <si>
    <t>ქ. ზესტაფონი</t>
  </si>
  <si>
    <t>მინისტრის მოადგილე</t>
  </si>
  <si>
    <t>ქ. ქუთაისი</t>
  </si>
  <si>
    <t>ქ. ბათუმი</t>
  </si>
  <si>
    <t>დეპარტამენტის უფროსი  (1 სტრუქტურული ერთეულის ხელმძღვანელი 1.1)</t>
  </si>
  <si>
    <t>მიხეილ გიორგაძე</t>
  </si>
  <si>
    <t>მინისტრის პირველი მოადგილე</t>
  </si>
  <si>
    <t>დავით ლომინაშვილი</t>
  </si>
  <si>
    <t>ქ. ბორჯომი</t>
  </si>
  <si>
    <t>ქ. კასპი</t>
  </si>
  <si>
    <t>ირინე აბულაძე</t>
  </si>
  <si>
    <t>მარიამ ძიძიგური</t>
  </si>
  <si>
    <t>სამმართველოს უფროსი (II სტრუქტურული ერთეულის ხელმძღვანელი 2.2)</t>
  </si>
  <si>
    <t>ქ. გორი</t>
  </si>
  <si>
    <t>ლევან ხარატიშვილი</t>
  </si>
  <si>
    <t>ირინე წეროძე</t>
  </si>
  <si>
    <t>შალვა გოგოლაძე</t>
  </si>
  <si>
    <t>ქ. თელავი</t>
  </si>
  <si>
    <t>თამარ სამხარაძე</t>
  </si>
  <si>
    <t>დეპარტამენტის უფროსის მოადგილე  (I სტრუქტურული ერთეულის ხელმძღვანელის მოადგილე  2.1)</t>
  </si>
  <si>
    <t>მარიკა ზაქარეიშვილი</t>
  </si>
  <si>
    <t>ნათია კუკულაძე</t>
  </si>
  <si>
    <t>ქ. ქობულეთი</t>
  </si>
  <si>
    <t>ქ. ახალციხე</t>
  </si>
  <si>
    <t>თამარ ესაკია სალიბეგაშვილი</t>
  </si>
  <si>
    <t>ეკატერინე დგებუაძე</t>
  </si>
  <si>
    <t>თელავის მუნიციპალიტეტი</t>
  </si>
  <si>
    <t>ნოდარ რაზმაძე</t>
  </si>
  <si>
    <t>ქ. გურჯაანი</t>
  </si>
  <si>
    <t>სოფ. კაჭრეთი</t>
  </si>
  <si>
    <t>გურიის რეგიონი</t>
  </si>
  <si>
    <t>თამაზ ბახტაძე</t>
  </si>
  <si>
    <t>ლაგოდეხის მუნიციპალიტეტი</t>
  </si>
  <si>
    <t>ქუთაისი</t>
  </si>
  <si>
    <t>ეკატერინე მაჩიტიძე</t>
  </si>
  <si>
    <t>ქ. ახალქალაქი</t>
  </si>
  <si>
    <t>ქ. ბაღდათი</t>
  </si>
  <si>
    <t>კახეთი/ყვარელი</t>
  </si>
  <si>
    <t>ქ. წყალტუბო</t>
  </si>
  <si>
    <t>ნატალია დგებუაძე</t>
  </si>
  <si>
    <t>მარიამ ტაბატაძე</t>
  </si>
  <si>
    <t>თელავის მუნიციპალიტეტი  სოფ. ნაფარეული</t>
  </si>
  <si>
    <t xml:space="preserve">თელავის მუნიციპალიტეტი  სოფ. ნაფარეული </t>
  </si>
  <si>
    <t>თინათინ სალაყაია</t>
  </si>
  <si>
    <t xml:space="preserve">თელავის მუნიციპალიტეტი ლოპოტას ხეობა </t>
  </si>
  <si>
    <t>ასპინძის მუნიციპალიტეტი</t>
  </si>
  <si>
    <t>თამარ წულუკიძე</t>
  </si>
  <si>
    <t>ვარძია</t>
  </si>
  <si>
    <t>გიორგი ქოჩიშვილი</t>
  </si>
  <si>
    <t>ქ. სამტრედია</t>
  </si>
  <si>
    <t>ქ. ჭიათურა</t>
  </si>
  <si>
    <t xml:space="preserve">საკასო </t>
  </si>
  <si>
    <t>ფაქტიური</t>
  </si>
  <si>
    <t>დღიური</t>
  </si>
  <si>
    <t>სასტუმროს ხარჯი</t>
  </si>
  <si>
    <t>მგზავრობის ხარჯი</t>
  </si>
  <si>
    <t>270-1</t>
  </si>
  <si>
    <t>მივლინება ქვეყნის შიგნით</t>
  </si>
  <si>
    <t>დათო სარსანია</t>
  </si>
  <si>
    <t>N</t>
  </si>
  <si>
    <t>საავან. N</t>
  </si>
  <si>
    <t>გრიგოლ სამსონაძე</t>
  </si>
  <si>
    <t>ეკატერინე ლეჟავა</t>
  </si>
  <si>
    <t>ცაგერი</t>
  </si>
  <si>
    <t>ბათუმი</t>
  </si>
  <si>
    <t>გორი</t>
  </si>
  <si>
    <t>შატილი</t>
  </si>
  <si>
    <t>ეკა კვიტაშვილი</t>
  </si>
  <si>
    <t>ადიგენი</t>
  </si>
  <si>
    <t>ტყიბული</t>
  </si>
  <si>
    <t>03.06.2019</t>
  </si>
  <si>
    <t>19.06.2019</t>
  </si>
  <si>
    <t>14.05.2019</t>
  </si>
  <si>
    <t>13.05.2019</t>
  </si>
  <si>
    <t>15.04.2019</t>
  </si>
  <si>
    <t>15.05.2019</t>
  </si>
  <si>
    <t>16.05.2019</t>
  </si>
  <si>
    <t>17.04.2019</t>
  </si>
  <si>
    <t>კომენტარი</t>
  </si>
  <si>
    <t>17.05.2019</t>
  </si>
  <si>
    <t>17.06.2019</t>
  </si>
  <si>
    <t>29.05.2019</t>
  </si>
  <si>
    <t>24.06.2019</t>
  </si>
  <si>
    <t>21.06.2019</t>
  </si>
  <si>
    <t>12.06.2019</t>
  </si>
  <si>
    <t>04.03.2019</t>
  </si>
  <si>
    <t>07.05.2019</t>
  </si>
  <si>
    <t>27.05.2019</t>
  </si>
  <si>
    <t>06.05.2019</t>
  </si>
  <si>
    <t>10.04.2019</t>
  </si>
  <si>
    <t>10.05.2019</t>
  </si>
  <si>
    <t>12.04.2019</t>
  </si>
  <si>
    <t>08.04.2019</t>
  </si>
  <si>
    <t>08.05.2019</t>
  </si>
  <si>
    <t>11.04.2019</t>
  </si>
  <si>
    <t>11.06.2019</t>
  </si>
  <si>
    <t>26.03.2019</t>
  </si>
  <si>
    <t>25.03.2019</t>
  </si>
  <si>
    <t>21.03.2019</t>
  </si>
  <si>
    <t>28.03.2019</t>
  </si>
  <si>
    <t>29.03.2019</t>
  </si>
  <si>
    <t>04.04.2019</t>
  </si>
  <si>
    <t>02.04.2019</t>
  </si>
  <si>
    <t>18.04.2019</t>
  </si>
  <si>
    <t>30.04.2019</t>
  </si>
  <si>
    <t>30.04.2020</t>
  </si>
  <si>
    <t>03.05.2019</t>
  </si>
  <si>
    <t>03.05.2020</t>
  </si>
  <si>
    <t>02.05.2019</t>
  </si>
  <si>
    <t>23.04.2019</t>
  </si>
  <si>
    <t>20.05.2019</t>
  </si>
  <si>
    <t>21.05.2019</t>
  </si>
  <si>
    <t>22.05.2019</t>
  </si>
  <si>
    <t>23.05.2019</t>
  </si>
  <si>
    <t>24.05.2019</t>
  </si>
  <si>
    <t>31.05.2019</t>
  </si>
  <si>
    <t>28.05.2019</t>
  </si>
  <si>
    <t>05.06.2019</t>
  </si>
  <si>
    <t>04.06.2019</t>
  </si>
  <si>
    <t>სხვა ხარჯი</t>
  </si>
  <si>
    <t>264718</t>
  </si>
  <si>
    <t>მივლინება ქვეყნის გარეთ</t>
  </si>
  <si>
    <t>არაბთა გაერთიანებული საემიროები ქ.დუბაი</t>
  </si>
  <si>
    <t>304928</t>
  </si>
  <si>
    <t>14.03.2019</t>
  </si>
  <si>
    <t>301801</t>
  </si>
  <si>
    <t>13.03.2019</t>
  </si>
  <si>
    <t>01.04.2019</t>
  </si>
  <si>
    <t>თურქეთის რესპუბლიკა ქ.სტამბოლი</t>
  </si>
  <si>
    <t>332527</t>
  </si>
  <si>
    <t>საფრანგეთი ქ.პარიზი</t>
  </si>
  <si>
    <t>აზერბაიჯანი, ქ. ბაქო</t>
  </si>
  <si>
    <t>12.02.2019</t>
  </si>
  <si>
    <t>27.02.2019</t>
  </si>
  <si>
    <t>ფინეთი, ქ. ჰელსინკი</t>
  </si>
  <si>
    <t>ჩეხეთი, ქ. პრაღა</t>
  </si>
  <si>
    <t>კახა ხანდოლიშვილი</t>
  </si>
  <si>
    <t>დეპარტამენტის უფროსი</t>
  </si>
  <si>
    <t>ბულგარეთი, ქ.სოფია</t>
  </si>
  <si>
    <t>ქ. სტრასბურგი, ქ. ლუქსემბურგი</t>
  </si>
  <si>
    <t>აშშ, ქ. სან-ფრანცისკო</t>
  </si>
  <si>
    <t>ესტონეთი, ქ. ტალინი</t>
  </si>
  <si>
    <t>ყაზახეთი, ქ. ასტანა</t>
  </si>
  <si>
    <t>27.03.2019</t>
  </si>
  <si>
    <t xml:space="preserve">აშშ </t>
  </si>
  <si>
    <t>აშშ, ქ. სან-დიეგო, ქ. სან-ფრანცისკო</t>
  </si>
  <si>
    <t>ბელგია ქ.ბრიუსელი</t>
  </si>
  <si>
    <t>ვაჟა შატბერაშვილი</t>
  </si>
  <si>
    <t>მაია შუხოშვილი</t>
  </si>
  <si>
    <t>აშშ</t>
  </si>
  <si>
    <t>ქ. სინგაპური</t>
  </si>
  <si>
    <t>გერმანია, ქ. ვაიმარი</t>
  </si>
  <si>
    <t>ესპანეთი, ქ. პალმა დე მალიორკა</t>
  </si>
  <si>
    <t>07.06.2019</t>
  </si>
  <si>
    <t>დანია, ქ. კოგენჰაგენი</t>
  </si>
  <si>
    <t>მანანა ქავთარაძე</t>
  </si>
  <si>
    <t>საფრანგეთი, ქ. სტრასბურგი</t>
  </si>
  <si>
    <t>ლუქსემბურგი, ბრიუსელი</t>
  </si>
  <si>
    <t>ბელორუსი, ქ. მინსკი</t>
  </si>
  <si>
    <t>იტალია, ქ. ბოლონია</t>
  </si>
  <si>
    <t>14.06.2019</t>
  </si>
  <si>
    <t>ბელარუსი, ქ. მინსკი</t>
  </si>
  <si>
    <t>25.06.2019</t>
  </si>
  <si>
    <t>ნათია გაბიტაშვილი</t>
  </si>
  <si>
    <t>ბელგია, ქ. ბრიუსელი</t>
  </si>
  <si>
    <t>ბულგარეთი, ქ. პლოვდილი</t>
  </si>
  <si>
    <t>სახაზინო სამსახახურის სამივლინებო და წარმომადგენლობითი ხარჯების ანგარი</t>
  </si>
  <si>
    <t>სამივლინებო და წარმომადგენლობითი ხარჯისთვის ბარათი</t>
  </si>
  <si>
    <t>იტალია, ქ. მილანი</t>
  </si>
  <si>
    <t>სომხეთი, ქ. ერევანი</t>
  </si>
  <si>
    <t>ესპანეთი, ქ. სანსებასტიანი</t>
  </si>
  <si>
    <t>დანია, ქ. კოპენჰაგენი</t>
  </si>
  <si>
    <t>იტალია, ქ. ნეაპოლი</t>
  </si>
  <si>
    <t>შვეიცარია, ქ. ჟენევა</t>
  </si>
  <si>
    <t>850906</t>
  </si>
  <si>
    <t xml:space="preserve">კიევი, ქ. მინსკი </t>
  </si>
  <si>
    <t>დავით სიხარულიძე</t>
  </si>
  <si>
    <t>821121</t>
  </si>
  <si>
    <t xml:space="preserve">764955 </t>
  </si>
  <si>
    <t>843225</t>
  </si>
  <si>
    <t>აშშ, ქ. სან-ფრანცისკო (სამივლინებო და წარმომადგენლობითი ბარათის შევსება)</t>
  </si>
  <si>
    <t>დღიურის 30%</t>
  </si>
  <si>
    <t>დღიურის 70%</t>
  </si>
  <si>
    <t>დღიურის 80%</t>
  </si>
  <si>
    <t>საკასო</t>
  </si>
  <si>
    <t>მძღოლი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</si>
</sst>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Geo_Times"/>
      <family val="1"/>
    </font>
    <font>
      <b/>
      <sz val="13"/>
      <color rgb="FF000000"/>
      <name val="Geo_Times"/>
      <family val="1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2" applyNumberFormat="0">
      <alignment horizontal="left" vertical="center" wrapText="1"/>
    </xf>
    <xf numFmtId="0" fontId="2" fillId="0" borderId="0" applyNumberFormat="0" applyBorder="0">
      <alignment horizontal="left" vertical="center" wrapText="1"/>
    </xf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3" fontId="4" fillId="0" borderId="1" xfId="3" applyFont="1" applyFill="1" applyBorder="1" applyAlignment="1">
      <alignment horizontal="center" vertical="center"/>
    </xf>
    <xf numFmtId="43" fontId="4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22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43" fontId="4" fillId="0" borderId="1" xfId="3" applyFont="1" applyFill="1" applyBorder="1" applyAlignment="1">
      <alignment horizontal="left" vertical="center"/>
    </xf>
    <xf numFmtId="43" fontId="4" fillId="0" borderId="1" xfId="3" applyFont="1" applyFill="1" applyBorder="1"/>
    <xf numFmtId="43" fontId="4" fillId="0" borderId="0" xfId="3" applyFont="1" applyFill="1"/>
    <xf numFmtId="43" fontId="5" fillId="0" borderId="3" xfId="3" applyFont="1" applyFill="1" applyBorder="1" applyAlignment="1">
      <alignment horizontal="left" vertical="center"/>
    </xf>
    <xf numFmtId="43" fontId="4" fillId="0" borderId="0" xfId="3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3" fontId="5" fillId="3" borderId="1" xfId="3" applyFont="1" applyFill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OrisRep Style 3" xfId="2" xr:uid="{00000000-0005-0000-0000-000001000000}"/>
    <cellStyle name="OrisRep Style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4B86D-58C3-4B47-97EA-6FBCDA545095}">
  <dimension ref="B2:Q180"/>
  <sheetViews>
    <sheetView showGridLines="0" view="pageBreakPreview" zoomScaleNormal="100" zoomScaleSheetLayoutView="100" workbookViewId="0">
      <pane ySplit="3" topLeftCell="A4" activePane="bottomLeft" state="frozen"/>
      <selection pane="bottomLeft" activeCell="D67" sqref="D67"/>
    </sheetView>
  </sheetViews>
  <sheetFormatPr defaultRowHeight="12.75" x14ac:dyDescent="0.2"/>
  <cols>
    <col min="1" max="1" width="9.140625" style="2"/>
    <col min="2" max="2" width="4.42578125" style="1" customWidth="1"/>
    <col min="3" max="3" width="10.85546875" style="1" customWidth="1"/>
    <col min="4" max="4" width="20.85546875" style="2" customWidth="1"/>
    <col min="5" max="5" width="28.28515625" style="21" customWidth="1"/>
    <col min="6" max="6" width="8.140625" style="2" customWidth="1"/>
    <col min="7" max="7" width="11.140625" style="2" customWidth="1"/>
    <col min="8" max="11" width="9" style="2" customWidth="1"/>
    <col min="12" max="12" width="9.7109375" style="2" bestFit="1" customWidth="1"/>
    <col min="13" max="14" width="9" style="2" customWidth="1"/>
    <col min="15" max="15" width="10.85546875" style="17" customWidth="1"/>
    <col min="16" max="16" width="25.5703125" style="1" customWidth="1"/>
    <col min="17" max="17" width="40.7109375" style="2" customWidth="1"/>
    <col min="18" max="16384" width="9.140625" style="2"/>
  </cols>
  <sheetData>
    <row r="2" spans="2:17" s="1" customFormat="1" ht="39.200000000000003" customHeight="1" x14ac:dyDescent="0.25">
      <c r="B2" s="4" t="s">
        <v>68</v>
      </c>
      <c r="C2" s="4" t="s">
        <v>69</v>
      </c>
      <c r="D2" s="4" t="s">
        <v>0</v>
      </c>
      <c r="E2" s="4" t="s">
        <v>4</v>
      </c>
      <c r="F2" s="4" t="s">
        <v>1</v>
      </c>
      <c r="G2" s="4" t="s">
        <v>2</v>
      </c>
      <c r="H2" s="4" t="s">
        <v>62</v>
      </c>
      <c r="I2" s="4" t="s">
        <v>190</v>
      </c>
      <c r="J2" s="4" t="s">
        <v>191</v>
      </c>
      <c r="K2" s="4" t="s">
        <v>192</v>
      </c>
      <c r="L2" s="4" t="s">
        <v>63</v>
      </c>
      <c r="M2" s="4" t="s">
        <v>64</v>
      </c>
      <c r="N2" s="4" t="s">
        <v>128</v>
      </c>
      <c r="O2" s="4" t="s">
        <v>60</v>
      </c>
      <c r="P2" s="4" t="s">
        <v>87</v>
      </c>
      <c r="Q2" s="4" t="s">
        <v>3</v>
      </c>
    </row>
    <row r="3" spans="2:17" s="27" customFormat="1" ht="15.75" customHeight="1" x14ac:dyDescent="0.25">
      <c r="B3" s="28"/>
      <c r="C3" s="28"/>
      <c r="D3" s="28"/>
      <c r="E3" s="28"/>
      <c r="F3" s="28"/>
      <c r="G3" s="28"/>
      <c r="H3" s="29">
        <f t="shared" ref="H3:O3" si="0">SUM(H4:H71)</f>
        <v>1770</v>
      </c>
      <c r="I3" s="29">
        <f t="shared" si="0"/>
        <v>0</v>
      </c>
      <c r="J3" s="29">
        <f t="shared" si="0"/>
        <v>0</v>
      </c>
      <c r="K3" s="29">
        <f t="shared" si="0"/>
        <v>0</v>
      </c>
      <c r="L3" s="29">
        <f t="shared" si="0"/>
        <v>4318.8700000000008</v>
      </c>
      <c r="M3" s="29">
        <f t="shared" si="0"/>
        <v>0</v>
      </c>
      <c r="N3" s="29">
        <f t="shared" si="0"/>
        <v>0</v>
      </c>
      <c r="O3" s="29">
        <f t="shared" si="0"/>
        <v>6088.87</v>
      </c>
      <c r="P3" s="28"/>
      <c r="Q3" s="28"/>
    </row>
    <row r="4" spans="2:17" x14ac:dyDescent="0.2">
      <c r="B4" s="3">
        <v>1</v>
      </c>
      <c r="C4" s="8">
        <v>197</v>
      </c>
      <c r="D4" s="6" t="s">
        <v>20</v>
      </c>
      <c r="E4" s="6" t="s">
        <v>21</v>
      </c>
      <c r="F4" s="18">
        <v>355982</v>
      </c>
      <c r="G4" s="20" t="s">
        <v>105</v>
      </c>
      <c r="H4" s="22">
        <v>15</v>
      </c>
      <c r="I4" s="22"/>
      <c r="J4" s="22"/>
      <c r="K4" s="22"/>
      <c r="L4" s="22"/>
      <c r="M4" s="22"/>
      <c r="N4" s="22"/>
      <c r="O4" s="22">
        <f t="shared" ref="O4:O13" si="1">H4+L4+M4</f>
        <v>15</v>
      </c>
      <c r="P4" s="8" t="s">
        <v>66</v>
      </c>
      <c r="Q4" s="6" t="s">
        <v>37</v>
      </c>
    </row>
    <row r="5" spans="2:17" x14ac:dyDescent="0.2">
      <c r="B5" s="3">
        <v>2</v>
      </c>
      <c r="C5" s="8">
        <v>198</v>
      </c>
      <c r="D5" s="6" t="s">
        <v>16</v>
      </c>
      <c r="E5" s="6" t="s">
        <v>13</v>
      </c>
      <c r="F5" s="18">
        <v>355982</v>
      </c>
      <c r="G5" s="20" t="s">
        <v>105</v>
      </c>
      <c r="H5" s="22">
        <v>15</v>
      </c>
      <c r="I5" s="22"/>
      <c r="J5" s="22"/>
      <c r="K5" s="22"/>
      <c r="L5" s="22"/>
      <c r="M5" s="22"/>
      <c r="N5" s="22"/>
      <c r="O5" s="22">
        <f t="shared" si="1"/>
        <v>15</v>
      </c>
      <c r="P5" s="8" t="s">
        <v>66</v>
      </c>
      <c r="Q5" s="6" t="s">
        <v>37</v>
      </c>
    </row>
    <row r="6" spans="2:17" x14ac:dyDescent="0.2">
      <c r="B6" s="3">
        <v>3</v>
      </c>
      <c r="C6" s="8">
        <v>209</v>
      </c>
      <c r="D6" s="6" t="s">
        <v>19</v>
      </c>
      <c r="E6" s="6" t="s">
        <v>10</v>
      </c>
      <c r="F6" s="18">
        <v>367574</v>
      </c>
      <c r="G6" s="20" t="s">
        <v>108</v>
      </c>
      <c r="H6" s="22">
        <v>30</v>
      </c>
      <c r="I6" s="22"/>
      <c r="J6" s="22"/>
      <c r="K6" s="22"/>
      <c r="L6" s="22"/>
      <c r="M6" s="22"/>
      <c r="N6" s="22"/>
      <c r="O6" s="22">
        <f t="shared" si="1"/>
        <v>30</v>
      </c>
      <c r="P6" s="8" t="s">
        <v>66</v>
      </c>
      <c r="Q6" s="6" t="s">
        <v>38</v>
      </c>
    </row>
    <row r="7" spans="2:17" x14ac:dyDescent="0.2">
      <c r="B7" s="3">
        <v>4</v>
      </c>
      <c r="C7" s="8">
        <v>218</v>
      </c>
      <c r="D7" s="6" t="s">
        <v>19</v>
      </c>
      <c r="E7" s="6" t="s">
        <v>10</v>
      </c>
      <c r="F7" s="18">
        <v>397908</v>
      </c>
      <c r="G7" s="19" t="s">
        <v>110</v>
      </c>
      <c r="H7" s="22">
        <v>15</v>
      </c>
      <c r="I7" s="22"/>
      <c r="J7" s="22"/>
      <c r="K7" s="22"/>
      <c r="L7" s="22"/>
      <c r="M7" s="22"/>
      <c r="N7" s="22"/>
      <c r="O7" s="22">
        <f t="shared" si="1"/>
        <v>15</v>
      </c>
      <c r="P7" s="8" t="s">
        <v>66</v>
      </c>
      <c r="Q7" s="6" t="s">
        <v>39</v>
      </c>
    </row>
    <row r="8" spans="2:17" x14ac:dyDescent="0.2">
      <c r="B8" s="3">
        <v>5</v>
      </c>
      <c r="C8" s="8">
        <v>226</v>
      </c>
      <c r="D8" s="6" t="s">
        <v>8</v>
      </c>
      <c r="E8" s="6" t="s">
        <v>10</v>
      </c>
      <c r="F8" s="18">
        <v>410788</v>
      </c>
      <c r="G8" s="19" t="s">
        <v>101</v>
      </c>
      <c r="H8" s="22">
        <v>15</v>
      </c>
      <c r="I8" s="22"/>
      <c r="J8" s="22"/>
      <c r="K8" s="22"/>
      <c r="L8" s="22"/>
      <c r="M8" s="22"/>
      <c r="N8" s="22"/>
      <c r="O8" s="22">
        <f t="shared" si="1"/>
        <v>15</v>
      </c>
      <c r="P8" s="8" t="s">
        <v>66</v>
      </c>
      <c r="Q8" s="6" t="s">
        <v>41</v>
      </c>
    </row>
    <row r="9" spans="2:17" x14ac:dyDescent="0.2">
      <c r="B9" s="3">
        <v>6</v>
      </c>
      <c r="C9" s="8">
        <v>230</v>
      </c>
      <c r="D9" s="6" t="s">
        <v>43</v>
      </c>
      <c r="E9" s="6" t="s">
        <v>28</v>
      </c>
      <c r="F9" s="18">
        <v>387945</v>
      </c>
      <c r="G9" s="19" t="s">
        <v>111</v>
      </c>
      <c r="H9" s="22">
        <v>15</v>
      </c>
      <c r="I9" s="22"/>
      <c r="J9" s="22"/>
      <c r="K9" s="22"/>
      <c r="L9" s="22"/>
      <c r="M9" s="22"/>
      <c r="N9" s="22"/>
      <c r="O9" s="22">
        <f t="shared" si="1"/>
        <v>15</v>
      </c>
      <c r="P9" s="8" t="s">
        <v>66</v>
      </c>
      <c r="Q9" s="6" t="s">
        <v>17</v>
      </c>
    </row>
    <row r="10" spans="2:17" x14ac:dyDescent="0.2">
      <c r="B10" s="3">
        <v>7</v>
      </c>
      <c r="C10" s="8">
        <v>231</v>
      </c>
      <c r="D10" s="6" t="s">
        <v>20</v>
      </c>
      <c r="E10" s="6" t="s">
        <v>21</v>
      </c>
      <c r="F10" s="18">
        <v>387945</v>
      </c>
      <c r="G10" s="19" t="s">
        <v>111</v>
      </c>
      <c r="H10" s="22">
        <v>15</v>
      </c>
      <c r="I10" s="22"/>
      <c r="J10" s="22"/>
      <c r="K10" s="22"/>
      <c r="L10" s="22"/>
      <c r="M10" s="22"/>
      <c r="N10" s="22"/>
      <c r="O10" s="22">
        <f t="shared" si="1"/>
        <v>15</v>
      </c>
      <c r="P10" s="8" t="s">
        <v>66</v>
      </c>
      <c r="Q10" s="6" t="s">
        <v>17</v>
      </c>
    </row>
    <row r="11" spans="2:17" x14ac:dyDescent="0.2">
      <c r="B11" s="3">
        <v>8</v>
      </c>
      <c r="C11" s="8">
        <v>235</v>
      </c>
      <c r="D11" s="6" t="s">
        <v>25</v>
      </c>
      <c r="E11" s="6" t="s">
        <v>10</v>
      </c>
      <c r="F11" s="18">
        <v>370733</v>
      </c>
      <c r="G11" s="20" t="s">
        <v>109</v>
      </c>
      <c r="H11" s="22">
        <v>15</v>
      </c>
      <c r="I11" s="22"/>
      <c r="J11" s="22"/>
      <c r="K11" s="22"/>
      <c r="L11" s="22"/>
      <c r="M11" s="22"/>
      <c r="N11" s="22"/>
      <c r="O11" s="22">
        <f t="shared" si="1"/>
        <v>15</v>
      </c>
      <c r="P11" s="8" t="s">
        <v>66</v>
      </c>
      <c r="Q11" s="6" t="s">
        <v>18</v>
      </c>
    </row>
    <row r="12" spans="2:17" x14ac:dyDescent="0.2">
      <c r="B12" s="3">
        <v>9</v>
      </c>
      <c r="C12" s="8">
        <v>245</v>
      </c>
      <c r="D12" s="6" t="s">
        <v>25</v>
      </c>
      <c r="E12" s="6" t="s">
        <v>10</v>
      </c>
      <c r="F12" s="18">
        <v>424311</v>
      </c>
      <c r="G12" s="19" t="s">
        <v>100</v>
      </c>
      <c r="H12" s="22">
        <v>45</v>
      </c>
      <c r="I12" s="22"/>
      <c r="J12" s="22"/>
      <c r="K12" s="22"/>
      <c r="L12" s="22"/>
      <c r="M12" s="22"/>
      <c r="N12" s="22"/>
      <c r="O12" s="22">
        <f t="shared" si="1"/>
        <v>45</v>
      </c>
      <c r="P12" s="8" t="s">
        <v>66</v>
      </c>
      <c r="Q12" s="6" t="s">
        <v>12</v>
      </c>
    </row>
    <row r="13" spans="2:17" x14ac:dyDescent="0.2">
      <c r="B13" s="3">
        <v>10</v>
      </c>
      <c r="C13" s="8">
        <v>247</v>
      </c>
      <c r="D13" s="6" t="s">
        <v>36</v>
      </c>
      <c r="E13" s="6" t="s">
        <v>13</v>
      </c>
      <c r="F13" s="18">
        <v>427308</v>
      </c>
      <c r="G13" s="19" t="s">
        <v>100</v>
      </c>
      <c r="H13" s="22">
        <v>15</v>
      </c>
      <c r="I13" s="22"/>
      <c r="J13" s="22"/>
      <c r="K13" s="22"/>
      <c r="L13" s="22"/>
      <c r="M13" s="22"/>
      <c r="N13" s="22"/>
      <c r="O13" s="22">
        <f t="shared" si="1"/>
        <v>15</v>
      </c>
      <c r="P13" s="8" t="s">
        <v>66</v>
      </c>
      <c r="Q13" s="6" t="s">
        <v>44</v>
      </c>
    </row>
    <row r="14" spans="2:17" x14ac:dyDescent="0.2">
      <c r="B14" s="3">
        <v>11</v>
      </c>
      <c r="C14" s="11"/>
      <c r="D14" s="6" t="s">
        <v>14</v>
      </c>
      <c r="E14" s="6" t="s">
        <v>15</v>
      </c>
      <c r="F14" s="18">
        <v>348010</v>
      </c>
      <c r="G14" s="19" t="s">
        <v>106</v>
      </c>
      <c r="H14" s="22">
        <v>-30</v>
      </c>
      <c r="I14" s="22"/>
      <c r="J14" s="22"/>
      <c r="K14" s="22"/>
      <c r="L14" s="22">
        <v>-221.55</v>
      </c>
      <c r="M14" s="22"/>
      <c r="N14" s="22"/>
      <c r="O14" s="22">
        <f t="shared" ref="O14:O29" si="2">H14+L14+M14</f>
        <v>-251.55</v>
      </c>
      <c r="P14" s="8" t="s">
        <v>66</v>
      </c>
      <c r="Q14" s="6" t="s">
        <v>12</v>
      </c>
    </row>
    <row r="15" spans="2:17" x14ac:dyDescent="0.2">
      <c r="B15" s="3">
        <v>12</v>
      </c>
      <c r="C15" s="8">
        <v>262</v>
      </c>
      <c r="D15" s="6" t="s">
        <v>14</v>
      </c>
      <c r="E15" s="6" t="s">
        <v>15</v>
      </c>
      <c r="F15" s="18">
        <v>418393</v>
      </c>
      <c r="G15" s="19" t="s">
        <v>103</v>
      </c>
      <c r="H15" s="22">
        <v>30</v>
      </c>
      <c r="I15" s="22"/>
      <c r="J15" s="22"/>
      <c r="K15" s="22"/>
      <c r="L15" s="22">
        <v>286.32</v>
      </c>
      <c r="M15" s="22"/>
      <c r="N15" s="22"/>
      <c r="O15" s="22">
        <f t="shared" si="2"/>
        <v>316.32</v>
      </c>
      <c r="P15" s="8" t="s">
        <v>66</v>
      </c>
      <c r="Q15" s="6" t="s">
        <v>12</v>
      </c>
    </row>
    <row r="16" spans="2:17" x14ac:dyDescent="0.2">
      <c r="B16" s="3">
        <v>13</v>
      </c>
      <c r="C16" s="8">
        <v>262</v>
      </c>
      <c r="D16" s="6" t="s">
        <v>14</v>
      </c>
      <c r="E16" s="6" t="s">
        <v>15</v>
      </c>
      <c r="F16" s="18">
        <v>418393</v>
      </c>
      <c r="G16" s="19" t="s">
        <v>103</v>
      </c>
      <c r="H16" s="22"/>
      <c r="I16" s="22"/>
      <c r="J16" s="22"/>
      <c r="K16" s="22"/>
      <c r="L16" s="22">
        <v>-0.08</v>
      </c>
      <c r="M16" s="22"/>
      <c r="N16" s="22"/>
      <c r="O16" s="22">
        <f t="shared" si="2"/>
        <v>-0.08</v>
      </c>
      <c r="P16" s="8" t="s">
        <v>66</v>
      </c>
      <c r="Q16" s="6" t="s">
        <v>12</v>
      </c>
    </row>
    <row r="17" spans="2:17" x14ac:dyDescent="0.2">
      <c r="B17" s="3">
        <v>14</v>
      </c>
      <c r="C17" s="8">
        <v>261</v>
      </c>
      <c r="D17" s="6" t="s">
        <v>14</v>
      </c>
      <c r="E17" s="6" t="s">
        <v>15</v>
      </c>
      <c r="F17" s="18">
        <v>387234</v>
      </c>
      <c r="G17" s="19" t="s">
        <v>111</v>
      </c>
      <c r="H17" s="22">
        <v>30</v>
      </c>
      <c r="I17" s="22"/>
      <c r="J17" s="22"/>
      <c r="K17" s="22"/>
      <c r="L17" s="22">
        <v>285.72000000000003</v>
      </c>
      <c r="M17" s="22"/>
      <c r="N17" s="22"/>
      <c r="O17" s="22">
        <f t="shared" si="2"/>
        <v>315.72000000000003</v>
      </c>
      <c r="P17" s="8" t="s">
        <v>66</v>
      </c>
      <c r="Q17" s="6" t="s">
        <v>12</v>
      </c>
    </row>
    <row r="18" spans="2:17" x14ac:dyDescent="0.2">
      <c r="B18" s="3">
        <v>15</v>
      </c>
      <c r="C18" s="8">
        <v>261</v>
      </c>
      <c r="D18" s="6" t="s">
        <v>14</v>
      </c>
      <c r="E18" s="6" t="s">
        <v>15</v>
      </c>
      <c r="F18" s="18">
        <v>387234</v>
      </c>
      <c r="G18" s="19" t="s">
        <v>111</v>
      </c>
      <c r="H18" s="22"/>
      <c r="I18" s="22"/>
      <c r="J18" s="22"/>
      <c r="K18" s="22"/>
      <c r="L18" s="22">
        <v>-0.01</v>
      </c>
      <c r="M18" s="22"/>
      <c r="N18" s="22"/>
      <c r="O18" s="22">
        <f t="shared" si="2"/>
        <v>-0.01</v>
      </c>
      <c r="P18" s="8" t="s">
        <v>66</v>
      </c>
      <c r="Q18" s="6" t="s">
        <v>12</v>
      </c>
    </row>
    <row r="19" spans="2:17" x14ac:dyDescent="0.2">
      <c r="B19" s="3">
        <v>16</v>
      </c>
      <c r="C19" s="8">
        <v>270</v>
      </c>
      <c r="D19" s="6" t="s">
        <v>25</v>
      </c>
      <c r="E19" s="6" t="s">
        <v>10</v>
      </c>
      <c r="F19" s="18">
        <v>388453</v>
      </c>
      <c r="G19" s="19" t="s">
        <v>94</v>
      </c>
      <c r="H19" s="22">
        <v>45</v>
      </c>
      <c r="I19" s="22"/>
      <c r="J19" s="22"/>
      <c r="K19" s="22"/>
      <c r="L19" s="22"/>
      <c r="M19" s="22"/>
      <c r="N19" s="22"/>
      <c r="O19" s="22">
        <f t="shared" si="2"/>
        <v>45</v>
      </c>
      <c r="P19" s="8" t="s">
        <v>66</v>
      </c>
      <c r="Q19" s="6" t="s">
        <v>12</v>
      </c>
    </row>
    <row r="20" spans="2:17" x14ac:dyDescent="0.2">
      <c r="B20" s="3">
        <v>17</v>
      </c>
      <c r="C20" s="11" t="s">
        <v>65</v>
      </c>
      <c r="D20" s="6" t="s">
        <v>25</v>
      </c>
      <c r="E20" s="6" t="s">
        <v>10</v>
      </c>
      <c r="F20" s="18">
        <v>388453</v>
      </c>
      <c r="G20" s="19" t="s">
        <v>94</v>
      </c>
      <c r="H20" s="22">
        <v>-15</v>
      </c>
      <c r="I20" s="22"/>
      <c r="J20" s="22"/>
      <c r="K20" s="22"/>
      <c r="L20" s="22"/>
      <c r="M20" s="22"/>
      <c r="N20" s="22"/>
      <c r="O20" s="22">
        <f t="shared" si="2"/>
        <v>-15</v>
      </c>
      <c r="P20" s="8" t="s">
        <v>66</v>
      </c>
      <c r="Q20" s="6" t="s">
        <v>12</v>
      </c>
    </row>
    <row r="21" spans="2:17" x14ac:dyDescent="0.2">
      <c r="B21" s="3">
        <v>18</v>
      </c>
      <c r="C21" s="8">
        <v>271</v>
      </c>
      <c r="D21" s="6" t="s">
        <v>27</v>
      </c>
      <c r="E21" s="6" t="s">
        <v>28</v>
      </c>
      <c r="F21" s="18">
        <v>448287</v>
      </c>
      <c r="G21" s="20" t="s">
        <v>112</v>
      </c>
      <c r="H21" s="22">
        <v>30</v>
      </c>
      <c r="I21" s="22"/>
      <c r="J21" s="22"/>
      <c r="K21" s="22"/>
      <c r="L21" s="22">
        <v>118.31</v>
      </c>
      <c r="M21" s="22"/>
      <c r="N21" s="22"/>
      <c r="O21" s="22">
        <f t="shared" si="2"/>
        <v>148.31</v>
      </c>
      <c r="P21" s="8" t="s">
        <v>66</v>
      </c>
      <c r="Q21" s="6" t="s">
        <v>6</v>
      </c>
    </row>
    <row r="22" spans="2:17" x14ac:dyDescent="0.2">
      <c r="B22" s="3">
        <v>19</v>
      </c>
      <c r="C22" s="8">
        <v>275</v>
      </c>
      <c r="D22" s="6" t="s">
        <v>27</v>
      </c>
      <c r="E22" s="6" t="s">
        <v>28</v>
      </c>
      <c r="F22" s="18">
        <v>416606</v>
      </c>
      <c r="G22" s="19" t="s">
        <v>98</v>
      </c>
      <c r="H22" s="22">
        <v>30</v>
      </c>
      <c r="I22" s="22"/>
      <c r="J22" s="22"/>
      <c r="K22" s="22"/>
      <c r="L22" s="22">
        <v>135</v>
      </c>
      <c r="M22" s="22"/>
      <c r="N22" s="22"/>
      <c r="O22" s="22">
        <f t="shared" si="2"/>
        <v>165</v>
      </c>
      <c r="P22" s="8" t="s">
        <v>66</v>
      </c>
      <c r="Q22" s="6" t="s">
        <v>31</v>
      </c>
    </row>
    <row r="23" spans="2:17" x14ac:dyDescent="0.2">
      <c r="B23" s="3">
        <v>20</v>
      </c>
      <c r="C23" s="8">
        <v>295</v>
      </c>
      <c r="D23" s="6" t="s">
        <v>16</v>
      </c>
      <c r="E23" s="6" t="s">
        <v>13</v>
      </c>
      <c r="F23" s="18">
        <v>485270</v>
      </c>
      <c r="G23" s="20" t="s">
        <v>113</v>
      </c>
      <c r="H23" s="22">
        <v>15</v>
      </c>
      <c r="I23" s="22"/>
      <c r="J23" s="22"/>
      <c r="K23" s="22"/>
      <c r="L23" s="22"/>
      <c r="M23" s="22"/>
      <c r="N23" s="22"/>
      <c r="O23" s="22">
        <f t="shared" si="2"/>
        <v>15</v>
      </c>
      <c r="P23" s="8" t="s">
        <v>66</v>
      </c>
      <c r="Q23" s="6" t="s">
        <v>45</v>
      </c>
    </row>
    <row r="24" spans="2:17" x14ac:dyDescent="0.2">
      <c r="B24" s="3">
        <v>21</v>
      </c>
      <c r="C24" s="8">
        <v>296</v>
      </c>
      <c r="D24" s="6" t="s">
        <v>20</v>
      </c>
      <c r="E24" s="6" t="s">
        <v>21</v>
      </c>
      <c r="F24" s="18">
        <v>485270</v>
      </c>
      <c r="G24" s="20" t="s">
        <v>114</v>
      </c>
      <c r="H24" s="22">
        <v>15</v>
      </c>
      <c r="I24" s="22"/>
      <c r="J24" s="22"/>
      <c r="K24" s="22"/>
      <c r="L24" s="22"/>
      <c r="M24" s="22"/>
      <c r="N24" s="22"/>
      <c r="O24" s="22">
        <f t="shared" si="2"/>
        <v>15</v>
      </c>
      <c r="P24" s="8" t="s">
        <v>66</v>
      </c>
      <c r="Q24" s="6" t="s">
        <v>45</v>
      </c>
    </row>
    <row r="25" spans="2:17" x14ac:dyDescent="0.2">
      <c r="B25" s="3">
        <v>22</v>
      </c>
      <c r="C25" s="8">
        <v>299</v>
      </c>
      <c r="D25" s="6" t="s">
        <v>14</v>
      </c>
      <c r="E25" s="6" t="s">
        <v>15</v>
      </c>
      <c r="F25" s="18">
        <v>515058</v>
      </c>
      <c r="G25" s="19" t="s">
        <v>115</v>
      </c>
      <c r="H25" s="22">
        <v>15</v>
      </c>
      <c r="I25" s="22"/>
      <c r="J25" s="22"/>
      <c r="K25" s="22"/>
      <c r="L25" s="22"/>
      <c r="M25" s="22"/>
      <c r="N25" s="22"/>
      <c r="O25" s="22">
        <f t="shared" si="2"/>
        <v>15</v>
      </c>
      <c r="P25" s="8" t="s">
        <v>66</v>
      </c>
      <c r="Q25" s="6" t="s">
        <v>46</v>
      </c>
    </row>
    <row r="26" spans="2:17" x14ac:dyDescent="0.2">
      <c r="B26" s="3">
        <v>23</v>
      </c>
      <c r="C26" s="8">
        <v>306</v>
      </c>
      <c r="D26" s="6" t="s">
        <v>16</v>
      </c>
      <c r="E26" s="6" t="s">
        <v>13</v>
      </c>
      <c r="F26" s="18">
        <v>501634</v>
      </c>
      <c r="G26" s="19" t="s">
        <v>117</v>
      </c>
      <c r="H26" s="22">
        <v>30</v>
      </c>
      <c r="I26" s="22"/>
      <c r="J26" s="22"/>
      <c r="K26" s="22"/>
      <c r="L26" s="22">
        <v>125</v>
      </c>
      <c r="M26" s="22"/>
      <c r="N26" s="22"/>
      <c r="O26" s="22">
        <f t="shared" si="2"/>
        <v>155</v>
      </c>
      <c r="P26" s="8" t="s">
        <v>66</v>
      </c>
      <c r="Q26" s="6" t="s">
        <v>47</v>
      </c>
    </row>
    <row r="27" spans="2:17" x14ac:dyDescent="0.2">
      <c r="B27" s="3">
        <v>24</v>
      </c>
      <c r="C27" s="8">
        <v>307</v>
      </c>
      <c r="D27" s="6" t="s">
        <v>20</v>
      </c>
      <c r="E27" s="6" t="s">
        <v>21</v>
      </c>
      <c r="F27" s="18">
        <v>501634</v>
      </c>
      <c r="G27" s="19" t="s">
        <v>117</v>
      </c>
      <c r="H27" s="22">
        <v>30</v>
      </c>
      <c r="I27" s="22"/>
      <c r="J27" s="22"/>
      <c r="K27" s="22"/>
      <c r="L27" s="22">
        <v>125</v>
      </c>
      <c r="M27" s="22"/>
      <c r="N27" s="22"/>
      <c r="O27" s="22">
        <f t="shared" si="2"/>
        <v>155</v>
      </c>
      <c r="P27" s="8" t="s">
        <v>66</v>
      </c>
      <c r="Q27" s="6" t="s">
        <v>47</v>
      </c>
    </row>
    <row r="28" spans="2:17" x14ac:dyDescent="0.2">
      <c r="B28" s="3">
        <v>25</v>
      </c>
      <c r="C28" s="8">
        <v>309</v>
      </c>
      <c r="D28" s="6" t="s">
        <v>48</v>
      </c>
      <c r="E28" s="6" t="s">
        <v>21</v>
      </c>
      <c r="F28" s="18">
        <v>517855</v>
      </c>
      <c r="G28" s="19" t="s">
        <v>116</v>
      </c>
      <c r="H28" s="22">
        <v>15</v>
      </c>
      <c r="I28" s="22"/>
      <c r="J28" s="22"/>
      <c r="K28" s="22"/>
      <c r="L28" s="22"/>
      <c r="M28" s="22"/>
      <c r="N28" s="22"/>
      <c r="O28" s="22">
        <f t="shared" si="2"/>
        <v>15</v>
      </c>
      <c r="P28" s="8" t="s">
        <v>66</v>
      </c>
      <c r="Q28" s="6" t="s">
        <v>11</v>
      </c>
    </row>
    <row r="29" spans="2:17" x14ac:dyDescent="0.2">
      <c r="B29" s="3">
        <v>26</v>
      </c>
      <c r="C29" s="8">
        <v>317</v>
      </c>
      <c r="D29" s="6" t="s">
        <v>8</v>
      </c>
      <c r="E29" s="6" t="s">
        <v>10</v>
      </c>
      <c r="F29" s="18">
        <v>530145</v>
      </c>
      <c r="G29" s="19" t="s">
        <v>95</v>
      </c>
      <c r="H29" s="22">
        <v>45</v>
      </c>
      <c r="I29" s="22"/>
      <c r="J29" s="22"/>
      <c r="K29" s="22"/>
      <c r="L29" s="22"/>
      <c r="M29" s="22"/>
      <c r="N29" s="22"/>
      <c r="O29" s="22">
        <f t="shared" si="2"/>
        <v>45</v>
      </c>
      <c r="P29" s="8" t="s">
        <v>66</v>
      </c>
      <c r="Q29" s="6" t="s">
        <v>17</v>
      </c>
    </row>
    <row r="30" spans="2:17" x14ac:dyDescent="0.2">
      <c r="B30" s="3">
        <v>27</v>
      </c>
      <c r="C30" s="8">
        <v>323</v>
      </c>
      <c r="D30" s="6" t="s">
        <v>20</v>
      </c>
      <c r="E30" s="6" t="s">
        <v>21</v>
      </c>
      <c r="F30" s="18">
        <v>533301</v>
      </c>
      <c r="G30" s="19" t="s">
        <v>95</v>
      </c>
      <c r="H30" s="22">
        <v>15</v>
      </c>
      <c r="I30" s="22"/>
      <c r="J30" s="22"/>
      <c r="K30" s="22"/>
      <c r="L30" s="22"/>
      <c r="M30" s="22"/>
      <c r="N30" s="22"/>
      <c r="O30" s="22">
        <f t="shared" ref="O30:O47" si="3">H30+L30+M30</f>
        <v>15</v>
      </c>
      <c r="P30" s="8" t="s">
        <v>66</v>
      </c>
      <c r="Q30" s="6" t="s">
        <v>32</v>
      </c>
    </row>
    <row r="31" spans="2:17" x14ac:dyDescent="0.2">
      <c r="B31" s="3">
        <v>28</v>
      </c>
      <c r="C31" s="8">
        <v>325</v>
      </c>
      <c r="D31" s="6" t="s">
        <v>24</v>
      </c>
      <c r="E31" s="6" t="s">
        <v>13</v>
      </c>
      <c r="F31" s="18">
        <v>540249</v>
      </c>
      <c r="G31" s="19" t="s">
        <v>102</v>
      </c>
      <c r="H31" s="22">
        <v>45</v>
      </c>
      <c r="I31" s="22"/>
      <c r="J31" s="22"/>
      <c r="K31" s="22"/>
      <c r="L31" s="22"/>
      <c r="M31" s="22"/>
      <c r="N31" s="22"/>
      <c r="O31" s="22">
        <f t="shared" si="3"/>
        <v>45</v>
      </c>
      <c r="P31" s="8" t="s">
        <v>66</v>
      </c>
      <c r="Q31" s="6" t="s">
        <v>50</v>
      </c>
    </row>
    <row r="32" spans="2:17" x14ac:dyDescent="0.2">
      <c r="B32" s="3">
        <v>29</v>
      </c>
      <c r="C32" s="8">
        <v>326</v>
      </c>
      <c r="D32" s="6" t="s">
        <v>27</v>
      </c>
      <c r="E32" s="6" t="s">
        <v>28</v>
      </c>
      <c r="F32" s="18">
        <v>540249</v>
      </c>
      <c r="G32" s="19" t="s">
        <v>102</v>
      </c>
      <c r="H32" s="22">
        <v>45</v>
      </c>
      <c r="I32" s="22"/>
      <c r="J32" s="22"/>
      <c r="K32" s="22"/>
      <c r="L32" s="22"/>
      <c r="M32" s="22"/>
      <c r="N32" s="22"/>
      <c r="O32" s="22">
        <f t="shared" si="3"/>
        <v>45</v>
      </c>
      <c r="P32" s="8" t="s">
        <v>66</v>
      </c>
      <c r="Q32" s="6" t="s">
        <v>51</v>
      </c>
    </row>
    <row r="33" spans="2:17" x14ac:dyDescent="0.2">
      <c r="B33" s="3">
        <v>30</v>
      </c>
      <c r="C33" s="8">
        <v>327</v>
      </c>
      <c r="D33" s="6" t="s">
        <v>52</v>
      </c>
      <c r="E33" s="6" t="s">
        <v>21</v>
      </c>
      <c r="F33" s="18">
        <v>540249</v>
      </c>
      <c r="G33" s="19" t="s">
        <v>102</v>
      </c>
      <c r="H33" s="22">
        <v>45</v>
      </c>
      <c r="I33" s="22"/>
      <c r="J33" s="22"/>
      <c r="K33" s="22"/>
      <c r="L33" s="22"/>
      <c r="M33" s="22"/>
      <c r="N33" s="22"/>
      <c r="O33" s="22">
        <f t="shared" si="3"/>
        <v>45</v>
      </c>
      <c r="P33" s="8" t="s">
        <v>66</v>
      </c>
      <c r="Q33" s="6" t="s">
        <v>50</v>
      </c>
    </row>
    <row r="34" spans="2:17" x14ac:dyDescent="0.2">
      <c r="B34" s="3">
        <v>31</v>
      </c>
      <c r="C34" s="8">
        <v>329</v>
      </c>
      <c r="D34" s="6" t="s">
        <v>40</v>
      </c>
      <c r="E34" s="6" t="s">
        <v>21</v>
      </c>
      <c r="F34" s="18">
        <v>540249</v>
      </c>
      <c r="G34" s="19" t="s">
        <v>102</v>
      </c>
      <c r="H34" s="22">
        <v>45</v>
      </c>
      <c r="I34" s="22"/>
      <c r="J34" s="22"/>
      <c r="K34" s="22"/>
      <c r="L34" s="22"/>
      <c r="M34" s="22"/>
      <c r="N34" s="22"/>
      <c r="O34" s="22">
        <f t="shared" si="3"/>
        <v>45</v>
      </c>
      <c r="P34" s="8" t="s">
        <v>66</v>
      </c>
      <c r="Q34" s="6" t="s">
        <v>50</v>
      </c>
    </row>
    <row r="35" spans="2:17" x14ac:dyDescent="0.2">
      <c r="B35" s="3">
        <v>32</v>
      </c>
      <c r="C35" s="8">
        <v>336</v>
      </c>
      <c r="D35" s="6" t="s">
        <v>49</v>
      </c>
      <c r="E35" s="6" t="s">
        <v>13</v>
      </c>
      <c r="F35" s="18">
        <v>549444</v>
      </c>
      <c r="G35" s="19" t="s">
        <v>99</v>
      </c>
      <c r="H35" s="22">
        <v>15</v>
      </c>
      <c r="I35" s="22"/>
      <c r="J35" s="22"/>
      <c r="K35" s="22"/>
      <c r="L35" s="22"/>
      <c r="M35" s="22"/>
      <c r="N35" s="22"/>
      <c r="O35" s="22">
        <f t="shared" si="3"/>
        <v>15</v>
      </c>
      <c r="P35" s="8" t="s">
        <v>66</v>
      </c>
      <c r="Q35" s="6" t="s">
        <v>53</v>
      </c>
    </row>
    <row r="36" spans="2:17" x14ac:dyDescent="0.2">
      <c r="B36" s="3">
        <v>33</v>
      </c>
      <c r="C36" s="8">
        <v>353</v>
      </c>
      <c r="D36" s="6" t="s">
        <v>8</v>
      </c>
      <c r="E36" s="6" t="s">
        <v>10</v>
      </c>
      <c r="F36" s="18">
        <v>591082</v>
      </c>
      <c r="G36" s="20" t="s">
        <v>88</v>
      </c>
      <c r="H36" s="22">
        <v>30</v>
      </c>
      <c r="I36" s="22"/>
      <c r="J36" s="22"/>
      <c r="K36" s="22"/>
      <c r="L36" s="22"/>
      <c r="M36" s="22"/>
      <c r="N36" s="22"/>
      <c r="O36" s="22">
        <f t="shared" si="3"/>
        <v>30</v>
      </c>
      <c r="P36" s="8" t="s">
        <v>66</v>
      </c>
      <c r="Q36" s="6" t="s">
        <v>54</v>
      </c>
    </row>
    <row r="37" spans="2:17" x14ac:dyDescent="0.2">
      <c r="B37" s="3">
        <v>34</v>
      </c>
      <c r="C37" s="8">
        <v>356</v>
      </c>
      <c r="D37" s="6" t="s">
        <v>25</v>
      </c>
      <c r="E37" s="6" t="s">
        <v>10</v>
      </c>
      <c r="F37" s="18">
        <v>502140</v>
      </c>
      <c r="G37" s="19" t="s">
        <v>117</v>
      </c>
      <c r="H37" s="22">
        <v>15</v>
      </c>
      <c r="I37" s="22"/>
      <c r="J37" s="22"/>
      <c r="K37" s="22"/>
      <c r="L37" s="22"/>
      <c r="M37" s="22"/>
      <c r="N37" s="22"/>
      <c r="O37" s="22">
        <f t="shared" si="3"/>
        <v>15</v>
      </c>
      <c r="P37" s="8" t="s">
        <v>66</v>
      </c>
      <c r="Q37" s="6" t="s">
        <v>26</v>
      </c>
    </row>
    <row r="38" spans="2:17" x14ac:dyDescent="0.2">
      <c r="B38" s="3">
        <v>35</v>
      </c>
      <c r="C38" s="8">
        <v>358</v>
      </c>
      <c r="D38" s="6" t="s">
        <v>14</v>
      </c>
      <c r="E38" s="6" t="s">
        <v>15</v>
      </c>
      <c r="F38" s="18">
        <v>565787</v>
      </c>
      <c r="G38" s="20" t="s">
        <v>81</v>
      </c>
      <c r="H38" s="22">
        <v>30</v>
      </c>
      <c r="I38" s="22"/>
      <c r="J38" s="22"/>
      <c r="K38" s="22"/>
      <c r="L38" s="22"/>
      <c r="M38" s="22"/>
      <c r="N38" s="22"/>
      <c r="O38" s="22">
        <f t="shared" si="3"/>
        <v>30</v>
      </c>
      <c r="P38" s="8" t="s">
        <v>66</v>
      </c>
      <c r="Q38" s="6" t="s">
        <v>54</v>
      </c>
    </row>
    <row r="39" spans="2:17" x14ac:dyDescent="0.2">
      <c r="B39" s="3">
        <v>36</v>
      </c>
      <c r="C39" s="8">
        <v>359</v>
      </c>
      <c r="D39" s="6" t="s">
        <v>19</v>
      </c>
      <c r="E39" s="6" t="s">
        <v>10</v>
      </c>
      <c r="F39" s="18">
        <v>577361</v>
      </c>
      <c r="G39" s="20" t="s">
        <v>85</v>
      </c>
      <c r="H39" s="22">
        <v>15</v>
      </c>
      <c r="I39" s="22"/>
      <c r="J39" s="22"/>
      <c r="K39" s="22"/>
      <c r="L39" s="22"/>
      <c r="M39" s="22"/>
      <c r="N39" s="22"/>
      <c r="O39" s="22">
        <f t="shared" si="3"/>
        <v>15</v>
      </c>
      <c r="P39" s="8" t="s">
        <v>66</v>
      </c>
      <c r="Q39" s="6" t="s">
        <v>9</v>
      </c>
    </row>
    <row r="40" spans="2:17" x14ac:dyDescent="0.2">
      <c r="B40" s="3">
        <v>37</v>
      </c>
      <c r="C40" s="8">
        <v>361</v>
      </c>
      <c r="D40" s="6" t="s">
        <v>55</v>
      </c>
      <c r="E40" s="6" t="s">
        <v>28</v>
      </c>
      <c r="F40" s="18">
        <v>525523</v>
      </c>
      <c r="G40" s="19" t="s">
        <v>97</v>
      </c>
      <c r="H40" s="22">
        <v>30</v>
      </c>
      <c r="I40" s="22"/>
      <c r="J40" s="22"/>
      <c r="K40" s="22"/>
      <c r="L40" s="22"/>
      <c r="M40" s="22"/>
      <c r="N40" s="22"/>
      <c r="O40" s="22">
        <f t="shared" si="3"/>
        <v>30</v>
      </c>
      <c r="P40" s="8" t="s">
        <v>66</v>
      </c>
      <c r="Q40" s="6" t="s">
        <v>6</v>
      </c>
    </row>
    <row r="41" spans="2:17" x14ac:dyDescent="0.2">
      <c r="B41" s="3">
        <v>38</v>
      </c>
      <c r="C41" s="8">
        <v>362</v>
      </c>
      <c r="D41" s="6" t="s">
        <v>29</v>
      </c>
      <c r="E41" s="6" t="s">
        <v>21</v>
      </c>
      <c r="F41" s="18">
        <v>540249</v>
      </c>
      <c r="G41" s="19" t="s">
        <v>102</v>
      </c>
      <c r="H41" s="22">
        <v>30</v>
      </c>
      <c r="I41" s="22"/>
      <c r="J41" s="22"/>
      <c r="K41" s="22"/>
      <c r="L41" s="22"/>
      <c r="M41" s="22"/>
      <c r="N41" s="22"/>
      <c r="O41" s="22">
        <f t="shared" si="3"/>
        <v>30</v>
      </c>
      <c r="P41" s="8" t="s">
        <v>66</v>
      </c>
      <c r="Q41" s="6" t="s">
        <v>35</v>
      </c>
    </row>
    <row r="42" spans="2:17" x14ac:dyDescent="0.2">
      <c r="B42" s="3">
        <v>39</v>
      </c>
      <c r="C42" s="8">
        <v>364</v>
      </c>
      <c r="D42" s="6" t="s">
        <v>33</v>
      </c>
      <c r="E42" s="6" t="s">
        <v>21</v>
      </c>
      <c r="F42" s="18">
        <v>568056</v>
      </c>
      <c r="G42" s="20" t="s">
        <v>81</v>
      </c>
      <c r="H42" s="22">
        <v>60</v>
      </c>
      <c r="I42" s="22"/>
      <c r="J42" s="22"/>
      <c r="K42" s="22"/>
      <c r="L42" s="22">
        <v>390</v>
      </c>
      <c r="M42" s="22"/>
      <c r="N42" s="22"/>
      <c r="O42" s="22">
        <f t="shared" si="3"/>
        <v>450</v>
      </c>
      <c r="P42" s="8" t="s">
        <v>66</v>
      </c>
      <c r="Q42" s="6" t="s">
        <v>12</v>
      </c>
    </row>
    <row r="43" spans="2:17" x14ac:dyDescent="0.2">
      <c r="B43" s="3">
        <v>40</v>
      </c>
      <c r="C43" s="8">
        <v>365</v>
      </c>
      <c r="D43" s="6" t="s">
        <v>5</v>
      </c>
      <c r="E43" s="6" t="s">
        <v>7</v>
      </c>
      <c r="F43" s="18">
        <v>549593</v>
      </c>
      <c r="G43" s="19" t="s">
        <v>99</v>
      </c>
      <c r="H43" s="22">
        <v>30</v>
      </c>
      <c r="I43" s="22"/>
      <c r="J43" s="22"/>
      <c r="K43" s="22"/>
      <c r="L43" s="22">
        <v>496.32</v>
      </c>
      <c r="M43" s="22">
        <v>125</v>
      </c>
      <c r="N43" s="22"/>
      <c r="O43" s="22">
        <f t="shared" si="3"/>
        <v>651.31999999999994</v>
      </c>
      <c r="P43" s="8" t="s">
        <v>66</v>
      </c>
      <c r="Q43" s="6" t="s">
        <v>12</v>
      </c>
    </row>
    <row r="44" spans="2:17" x14ac:dyDescent="0.2">
      <c r="B44" s="3">
        <v>41</v>
      </c>
      <c r="C44" s="8">
        <v>365</v>
      </c>
      <c r="D44" s="6" t="s">
        <v>5</v>
      </c>
      <c r="E44" s="6" t="s">
        <v>7</v>
      </c>
      <c r="F44" s="18">
        <v>549593</v>
      </c>
      <c r="G44" s="19" t="s">
        <v>99</v>
      </c>
      <c r="H44" s="22"/>
      <c r="I44" s="22"/>
      <c r="J44" s="22"/>
      <c r="K44" s="22"/>
      <c r="L44" s="22">
        <v>-278.02</v>
      </c>
      <c r="M44" s="22">
        <v>-125</v>
      </c>
      <c r="N44" s="22"/>
      <c r="O44" s="22">
        <f t="shared" si="3"/>
        <v>-403.02</v>
      </c>
      <c r="P44" s="8" t="s">
        <v>66</v>
      </c>
      <c r="Q44" s="6" t="s">
        <v>12</v>
      </c>
    </row>
    <row r="45" spans="2:17" x14ac:dyDescent="0.2">
      <c r="B45" s="3">
        <v>42</v>
      </c>
      <c r="C45" s="8">
        <v>366</v>
      </c>
      <c r="D45" s="6" t="s">
        <v>25</v>
      </c>
      <c r="E45" s="6" t="s">
        <v>10</v>
      </c>
      <c r="F45" s="18">
        <v>595290</v>
      </c>
      <c r="G45" s="20" t="s">
        <v>119</v>
      </c>
      <c r="H45" s="22">
        <v>30</v>
      </c>
      <c r="I45" s="22"/>
      <c r="J45" s="22"/>
      <c r="K45" s="22"/>
      <c r="L45" s="22"/>
      <c r="M45" s="22"/>
      <c r="N45" s="22"/>
      <c r="O45" s="22">
        <f t="shared" si="3"/>
        <v>30</v>
      </c>
      <c r="P45" s="8" t="s">
        <v>66</v>
      </c>
      <c r="Q45" s="6" t="s">
        <v>31</v>
      </c>
    </row>
    <row r="46" spans="2:17" x14ac:dyDescent="0.2">
      <c r="B46" s="3">
        <v>43</v>
      </c>
      <c r="C46" s="8">
        <v>372</v>
      </c>
      <c r="D46" s="6" t="s">
        <v>5</v>
      </c>
      <c r="E46" s="6" t="s">
        <v>7</v>
      </c>
      <c r="F46" s="18">
        <v>596267</v>
      </c>
      <c r="G46" s="20" t="s">
        <v>119</v>
      </c>
      <c r="H46" s="22">
        <v>15</v>
      </c>
      <c r="I46" s="22"/>
      <c r="J46" s="22"/>
      <c r="K46" s="22"/>
      <c r="L46" s="22"/>
      <c r="M46" s="22"/>
      <c r="N46" s="22"/>
      <c r="O46" s="22">
        <f t="shared" si="3"/>
        <v>15</v>
      </c>
      <c r="P46" s="8" t="s">
        <v>66</v>
      </c>
      <c r="Q46" s="6" t="s">
        <v>11</v>
      </c>
    </row>
    <row r="47" spans="2:17" x14ac:dyDescent="0.2">
      <c r="B47" s="3">
        <v>44</v>
      </c>
      <c r="C47" s="8">
        <v>375</v>
      </c>
      <c r="D47" s="6" t="s">
        <v>23</v>
      </c>
      <c r="E47" s="6" t="s">
        <v>10</v>
      </c>
      <c r="F47" s="18">
        <v>583321</v>
      </c>
      <c r="G47" s="20" t="s">
        <v>85</v>
      </c>
      <c r="H47" s="22">
        <v>30</v>
      </c>
      <c r="I47" s="22"/>
      <c r="J47" s="22"/>
      <c r="K47" s="22"/>
      <c r="L47" s="22"/>
      <c r="M47" s="22"/>
      <c r="N47" s="22"/>
      <c r="O47" s="22">
        <f t="shared" si="3"/>
        <v>30</v>
      </c>
      <c r="P47" s="8" t="s">
        <v>66</v>
      </c>
      <c r="Q47" s="6" t="s">
        <v>56</v>
      </c>
    </row>
    <row r="48" spans="2:17" x14ac:dyDescent="0.2">
      <c r="B48" s="3">
        <v>45</v>
      </c>
      <c r="C48" s="8">
        <v>387</v>
      </c>
      <c r="D48" s="6" t="s">
        <v>34</v>
      </c>
      <c r="E48" s="6" t="s">
        <v>21</v>
      </c>
      <c r="F48" s="18">
        <v>607073</v>
      </c>
      <c r="G48" s="20" t="s">
        <v>120</v>
      </c>
      <c r="H48" s="22">
        <v>45</v>
      </c>
      <c r="I48" s="22"/>
      <c r="J48" s="22"/>
      <c r="K48" s="22"/>
      <c r="L48" s="22"/>
      <c r="M48" s="22"/>
      <c r="N48" s="22"/>
      <c r="O48" s="22">
        <f t="shared" ref="O48:O60" si="4">H48+L48+M48</f>
        <v>45</v>
      </c>
      <c r="P48" s="8" t="s">
        <v>66</v>
      </c>
      <c r="Q48" s="6" t="s">
        <v>35</v>
      </c>
    </row>
    <row r="49" spans="2:17" x14ac:dyDescent="0.2">
      <c r="B49" s="3">
        <v>46</v>
      </c>
      <c r="C49" s="8">
        <v>388</v>
      </c>
      <c r="D49" s="6" t="s">
        <v>57</v>
      </c>
      <c r="E49" s="6" t="s">
        <v>13</v>
      </c>
      <c r="F49" s="18">
        <v>618564</v>
      </c>
      <c r="G49" s="20" t="s">
        <v>121</v>
      </c>
      <c r="H49" s="22">
        <v>15</v>
      </c>
      <c r="I49" s="22"/>
      <c r="J49" s="22"/>
      <c r="K49" s="22"/>
      <c r="L49" s="22"/>
      <c r="M49" s="22"/>
      <c r="N49" s="22"/>
      <c r="O49" s="22">
        <f t="shared" si="4"/>
        <v>15</v>
      </c>
      <c r="P49" s="8" t="s">
        <v>66</v>
      </c>
      <c r="Q49" s="6" t="s">
        <v>58</v>
      </c>
    </row>
    <row r="50" spans="2:17" x14ac:dyDescent="0.2">
      <c r="B50" s="3">
        <v>47</v>
      </c>
      <c r="C50" s="8">
        <v>391</v>
      </c>
      <c r="D50" s="6" t="s">
        <v>25</v>
      </c>
      <c r="E50" s="6" t="s">
        <v>10</v>
      </c>
      <c r="F50" s="18">
        <v>567666</v>
      </c>
      <c r="G50" s="20" t="s">
        <v>81</v>
      </c>
      <c r="H50" s="22">
        <v>15</v>
      </c>
      <c r="I50" s="22"/>
      <c r="J50" s="22"/>
      <c r="K50" s="22"/>
      <c r="L50" s="22"/>
      <c r="M50" s="22"/>
      <c r="N50" s="22"/>
      <c r="O50" s="22">
        <f t="shared" si="4"/>
        <v>15</v>
      </c>
      <c r="P50" s="8" t="s">
        <v>66</v>
      </c>
      <c r="Q50" s="6" t="s">
        <v>9</v>
      </c>
    </row>
    <row r="51" spans="2:17" x14ac:dyDescent="0.2">
      <c r="B51" s="3">
        <v>48</v>
      </c>
      <c r="C51" s="8">
        <v>394</v>
      </c>
      <c r="D51" s="6" t="s">
        <v>25</v>
      </c>
      <c r="E51" s="6" t="s">
        <v>10</v>
      </c>
      <c r="F51" s="18">
        <v>627469</v>
      </c>
      <c r="G51" s="20" t="s">
        <v>122</v>
      </c>
      <c r="H51" s="22">
        <v>15</v>
      </c>
      <c r="I51" s="22"/>
      <c r="J51" s="22"/>
      <c r="K51" s="22"/>
      <c r="L51" s="22"/>
      <c r="M51" s="22"/>
      <c r="N51" s="22"/>
      <c r="O51" s="22">
        <f t="shared" si="4"/>
        <v>15</v>
      </c>
      <c r="P51" s="8" t="s">
        <v>66</v>
      </c>
      <c r="Q51" s="6" t="s">
        <v>22</v>
      </c>
    </row>
    <row r="52" spans="2:17" x14ac:dyDescent="0.2">
      <c r="B52" s="3">
        <v>49</v>
      </c>
      <c r="C52" s="8">
        <v>399</v>
      </c>
      <c r="D52" s="6" t="s">
        <v>27</v>
      </c>
      <c r="E52" s="6" t="s">
        <v>28</v>
      </c>
      <c r="F52" s="18">
        <v>602388</v>
      </c>
      <c r="G52" s="20" t="s">
        <v>120</v>
      </c>
      <c r="H52" s="22">
        <v>60</v>
      </c>
      <c r="I52" s="22"/>
      <c r="J52" s="22"/>
      <c r="K52" s="22"/>
      <c r="L52" s="22">
        <v>390</v>
      </c>
      <c r="M52" s="22"/>
      <c r="N52" s="22"/>
      <c r="O52" s="22">
        <f t="shared" si="4"/>
        <v>450</v>
      </c>
      <c r="P52" s="8" t="s">
        <v>66</v>
      </c>
      <c r="Q52" s="6" t="s">
        <v>31</v>
      </c>
    </row>
    <row r="53" spans="2:17" x14ac:dyDescent="0.2">
      <c r="B53" s="3">
        <v>50</v>
      </c>
      <c r="C53" s="8">
        <v>407</v>
      </c>
      <c r="D53" s="6" t="s">
        <v>48</v>
      </c>
      <c r="E53" s="6" t="s">
        <v>21</v>
      </c>
      <c r="F53" s="18">
        <v>601320</v>
      </c>
      <c r="G53" s="20" t="s">
        <v>119</v>
      </c>
      <c r="H53" s="22">
        <v>45</v>
      </c>
      <c r="I53" s="22"/>
      <c r="J53" s="22"/>
      <c r="K53" s="22"/>
      <c r="L53" s="22">
        <v>260</v>
      </c>
      <c r="M53" s="22"/>
      <c r="N53" s="22"/>
      <c r="O53" s="22">
        <f t="shared" si="4"/>
        <v>305</v>
      </c>
      <c r="P53" s="8" t="s">
        <v>66</v>
      </c>
      <c r="Q53" s="6" t="s">
        <v>11</v>
      </c>
    </row>
    <row r="54" spans="2:17" x14ac:dyDescent="0.2">
      <c r="B54" s="3">
        <v>51</v>
      </c>
      <c r="C54" s="8">
        <v>412</v>
      </c>
      <c r="D54" s="6" t="s">
        <v>8</v>
      </c>
      <c r="E54" s="6" t="s">
        <v>10</v>
      </c>
      <c r="F54" s="18">
        <v>636712</v>
      </c>
      <c r="G54" s="20" t="s">
        <v>123</v>
      </c>
      <c r="H54" s="22">
        <v>15</v>
      </c>
      <c r="I54" s="22"/>
      <c r="J54" s="22"/>
      <c r="K54" s="22"/>
      <c r="L54" s="22"/>
      <c r="M54" s="22"/>
      <c r="N54" s="22"/>
      <c r="O54" s="22">
        <f t="shared" si="4"/>
        <v>15</v>
      </c>
      <c r="P54" s="8" t="s">
        <v>66</v>
      </c>
      <c r="Q54" s="6" t="s">
        <v>11</v>
      </c>
    </row>
    <row r="55" spans="2:17" x14ac:dyDescent="0.2">
      <c r="B55" s="3">
        <v>52</v>
      </c>
      <c r="C55" s="8">
        <v>413</v>
      </c>
      <c r="D55" s="6" t="s">
        <v>40</v>
      </c>
      <c r="E55" s="6" t="s">
        <v>21</v>
      </c>
      <c r="F55" s="18">
        <v>602388</v>
      </c>
      <c r="G55" s="20" t="s">
        <v>120</v>
      </c>
      <c r="H55" s="22">
        <v>60</v>
      </c>
      <c r="I55" s="22"/>
      <c r="J55" s="22"/>
      <c r="K55" s="22"/>
      <c r="L55" s="22">
        <v>390</v>
      </c>
      <c r="M55" s="22"/>
      <c r="N55" s="22"/>
      <c r="O55" s="22">
        <f t="shared" si="4"/>
        <v>450</v>
      </c>
      <c r="P55" s="8" t="s">
        <v>66</v>
      </c>
      <c r="Q55" s="6" t="s">
        <v>31</v>
      </c>
    </row>
    <row r="56" spans="2:17" x14ac:dyDescent="0.2">
      <c r="B56" s="3">
        <v>53</v>
      </c>
      <c r="C56" s="8">
        <v>415</v>
      </c>
      <c r="D56" s="6" t="s">
        <v>24</v>
      </c>
      <c r="E56" s="6" t="s">
        <v>13</v>
      </c>
      <c r="F56" s="18">
        <v>602388</v>
      </c>
      <c r="G56" s="20" t="s">
        <v>120</v>
      </c>
      <c r="H56" s="22">
        <v>60</v>
      </c>
      <c r="I56" s="22"/>
      <c r="J56" s="22"/>
      <c r="K56" s="22"/>
      <c r="L56" s="22">
        <v>390</v>
      </c>
      <c r="M56" s="22"/>
      <c r="N56" s="22"/>
      <c r="O56" s="22">
        <f t="shared" si="4"/>
        <v>450</v>
      </c>
      <c r="P56" s="8" t="s">
        <v>66</v>
      </c>
      <c r="Q56" s="6" t="s">
        <v>31</v>
      </c>
    </row>
    <row r="57" spans="2:17" x14ac:dyDescent="0.2">
      <c r="B57" s="3">
        <v>54</v>
      </c>
      <c r="C57" s="8">
        <v>414</v>
      </c>
      <c r="D57" s="6" t="s">
        <v>52</v>
      </c>
      <c r="E57" s="6" t="s">
        <v>21</v>
      </c>
      <c r="F57" s="18">
        <v>602388</v>
      </c>
      <c r="G57" s="20" t="s">
        <v>120</v>
      </c>
      <c r="H57" s="22">
        <v>60</v>
      </c>
      <c r="I57" s="22"/>
      <c r="J57" s="22"/>
      <c r="K57" s="22"/>
      <c r="L57" s="22">
        <v>390</v>
      </c>
      <c r="M57" s="22"/>
      <c r="N57" s="22"/>
      <c r="O57" s="22">
        <f t="shared" si="4"/>
        <v>450</v>
      </c>
      <c r="P57" s="8" t="s">
        <v>66</v>
      </c>
      <c r="Q57" s="6" t="s">
        <v>31</v>
      </c>
    </row>
    <row r="58" spans="2:17" x14ac:dyDescent="0.2">
      <c r="B58" s="3">
        <v>55</v>
      </c>
      <c r="C58" s="8">
        <v>423</v>
      </c>
      <c r="D58" s="6" t="s">
        <v>5</v>
      </c>
      <c r="E58" s="6" t="s">
        <v>7</v>
      </c>
      <c r="F58" s="18">
        <v>644967</v>
      </c>
      <c r="G58" s="20" t="s">
        <v>96</v>
      </c>
      <c r="H58" s="22">
        <v>15</v>
      </c>
      <c r="I58" s="22"/>
      <c r="J58" s="22"/>
      <c r="K58" s="22"/>
      <c r="L58" s="22"/>
      <c r="M58" s="22"/>
      <c r="N58" s="22"/>
      <c r="O58" s="22">
        <f t="shared" si="4"/>
        <v>15</v>
      </c>
      <c r="P58" s="8" t="s">
        <v>66</v>
      </c>
      <c r="Q58" s="6" t="s">
        <v>59</v>
      </c>
    </row>
    <row r="59" spans="2:17" x14ac:dyDescent="0.2">
      <c r="B59" s="3">
        <v>56</v>
      </c>
      <c r="C59" s="8">
        <v>434</v>
      </c>
      <c r="D59" s="6" t="s">
        <v>14</v>
      </c>
      <c r="E59" s="6" t="s">
        <v>15</v>
      </c>
      <c r="F59" s="18">
        <v>682528</v>
      </c>
      <c r="G59" s="20" t="s">
        <v>124</v>
      </c>
      <c r="H59" s="22">
        <v>15</v>
      </c>
      <c r="I59" s="22"/>
      <c r="J59" s="22"/>
      <c r="K59" s="22"/>
      <c r="L59" s="22"/>
      <c r="M59" s="22"/>
      <c r="N59" s="22"/>
      <c r="O59" s="22">
        <f t="shared" si="4"/>
        <v>15</v>
      </c>
      <c r="P59" s="8" t="s">
        <v>66</v>
      </c>
      <c r="Q59" s="6" t="s">
        <v>11</v>
      </c>
    </row>
    <row r="60" spans="2:17" x14ac:dyDescent="0.2">
      <c r="B60" s="3">
        <v>57</v>
      </c>
      <c r="C60" s="8">
        <v>436</v>
      </c>
      <c r="D60" s="6" t="s">
        <v>27</v>
      </c>
      <c r="E60" s="6" t="s">
        <v>28</v>
      </c>
      <c r="F60" s="18">
        <v>652940</v>
      </c>
      <c r="G60" s="20" t="s">
        <v>125</v>
      </c>
      <c r="H60" s="22">
        <v>30</v>
      </c>
      <c r="I60" s="22"/>
      <c r="J60" s="22"/>
      <c r="K60" s="22"/>
      <c r="L60" s="22">
        <v>86.86</v>
      </c>
      <c r="M60" s="22"/>
      <c r="N60" s="22"/>
      <c r="O60" s="22">
        <f t="shared" si="4"/>
        <v>116.86</v>
      </c>
      <c r="P60" s="8" t="s">
        <v>66</v>
      </c>
      <c r="Q60" s="6" t="s">
        <v>6</v>
      </c>
    </row>
    <row r="61" spans="2:17" x14ac:dyDescent="0.2">
      <c r="B61" s="3">
        <v>58</v>
      </c>
      <c r="C61" s="8">
        <v>450</v>
      </c>
      <c r="D61" s="6" t="s">
        <v>20</v>
      </c>
      <c r="E61" s="6" t="s">
        <v>21</v>
      </c>
      <c r="F61" s="18">
        <v>702095</v>
      </c>
      <c r="G61" s="19" t="s">
        <v>126</v>
      </c>
      <c r="H61" s="22">
        <v>15</v>
      </c>
      <c r="I61" s="22"/>
      <c r="J61" s="22"/>
      <c r="K61" s="22"/>
      <c r="L61" s="23"/>
      <c r="M61" s="23"/>
      <c r="N61" s="23"/>
      <c r="O61" s="22">
        <f t="shared" ref="O61:O68" si="5">H61+L61+M61</f>
        <v>15</v>
      </c>
      <c r="P61" s="8" t="s">
        <v>66</v>
      </c>
      <c r="Q61" s="6" t="s">
        <v>72</v>
      </c>
    </row>
    <row r="62" spans="2:17" x14ac:dyDescent="0.2">
      <c r="B62" s="3">
        <v>59</v>
      </c>
      <c r="C62" s="8">
        <v>451</v>
      </c>
      <c r="D62" s="6" t="s">
        <v>16</v>
      </c>
      <c r="E62" s="6" t="s">
        <v>13</v>
      </c>
      <c r="F62" s="18">
        <v>702095</v>
      </c>
      <c r="G62" s="19" t="s">
        <v>126</v>
      </c>
      <c r="H62" s="22">
        <v>15</v>
      </c>
      <c r="I62" s="22"/>
      <c r="J62" s="22"/>
      <c r="K62" s="22"/>
      <c r="L62" s="23"/>
      <c r="M62" s="23"/>
      <c r="N62" s="23"/>
      <c r="O62" s="22">
        <f t="shared" si="5"/>
        <v>15</v>
      </c>
      <c r="P62" s="8" t="s">
        <v>66</v>
      </c>
      <c r="Q62" s="6" t="s">
        <v>72</v>
      </c>
    </row>
    <row r="63" spans="2:17" x14ac:dyDescent="0.2">
      <c r="B63" s="3">
        <v>60</v>
      </c>
      <c r="C63" s="8">
        <v>458</v>
      </c>
      <c r="D63" s="6" t="s">
        <v>8</v>
      </c>
      <c r="E63" s="6" t="s">
        <v>10</v>
      </c>
      <c r="F63" s="18">
        <v>699066</v>
      </c>
      <c r="G63" s="19" t="s">
        <v>127</v>
      </c>
      <c r="H63" s="22">
        <v>15</v>
      </c>
      <c r="I63" s="22"/>
      <c r="J63" s="22"/>
      <c r="K63" s="22"/>
      <c r="L63" s="23"/>
      <c r="M63" s="23"/>
      <c r="N63" s="23"/>
      <c r="O63" s="22">
        <f t="shared" si="5"/>
        <v>15</v>
      </c>
      <c r="P63" s="8" t="s">
        <v>66</v>
      </c>
      <c r="Q63" s="6" t="s">
        <v>11</v>
      </c>
    </row>
    <row r="64" spans="2:17" x14ac:dyDescent="0.2">
      <c r="B64" s="3">
        <v>61</v>
      </c>
      <c r="C64" s="8">
        <v>459</v>
      </c>
      <c r="D64" s="6" t="s">
        <v>70</v>
      </c>
      <c r="E64" s="6" t="s">
        <v>13</v>
      </c>
      <c r="F64" s="18">
        <v>699066</v>
      </c>
      <c r="G64" s="19" t="s">
        <v>127</v>
      </c>
      <c r="H64" s="22">
        <v>15</v>
      </c>
      <c r="I64" s="22"/>
      <c r="J64" s="22"/>
      <c r="K64" s="22"/>
      <c r="L64" s="23"/>
      <c r="M64" s="23"/>
      <c r="N64" s="23"/>
      <c r="O64" s="22">
        <f t="shared" si="5"/>
        <v>15</v>
      </c>
      <c r="P64" s="8" t="s">
        <v>66</v>
      </c>
      <c r="Q64" s="6" t="s">
        <v>11</v>
      </c>
    </row>
    <row r="65" spans="2:17" x14ac:dyDescent="0.2">
      <c r="B65" s="3">
        <v>62</v>
      </c>
      <c r="C65" s="8">
        <v>469</v>
      </c>
      <c r="D65" s="6" t="s">
        <v>34</v>
      </c>
      <c r="E65" s="6" t="s">
        <v>21</v>
      </c>
      <c r="F65" s="18">
        <v>699130</v>
      </c>
      <c r="G65" s="19" t="s">
        <v>127</v>
      </c>
      <c r="H65" s="22">
        <v>45</v>
      </c>
      <c r="I65" s="22"/>
      <c r="J65" s="22"/>
      <c r="K65" s="22"/>
      <c r="L65" s="23">
        <v>200</v>
      </c>
      <c r="M65" s="23"/>
      <c r="N65" s="23"/>
      <c r="O65" s="22">
        <f t="shared" si="5"/>
        <v>245</v>
      </c>
      <c r="P65" s="8" t="s">
        <v>66</v>
      </c>
      <c r="Q65" s="6" t="s">
        <v>73</v>
      </c>
    </row>
    <row r="66" spans="2:17" x14ac:dyDescent="0.2">
      <c r="B66" s="3">
        <v>63</v>
      </c>
      <c r="C66" s="8">
        <v>475</v>
      </c>
      <c r="D66" s="6" t="s">
        <v>14</v>
      </c>
      <c r="E66" s="6" t="s">
        <v>15</v>
      </c>
      <c r="F66" s="18">
        <v>688657</v>
      </c>
      <c r="G66" s="19" t="s">
        <v>79</v>
      </c>
      <c r="H66" s="22">
        <v>15</v>
      </c>
      <c r="I66" s="22"/>
      <c r="J66" s="22"/>
      <c r="K66" s="22"/>
      <c r="L66" s="23"/>
      <c r="M66" s="23"/>
      <c r="N66" s="23"/>
      <c r="O66" s="22">
        <f t="shared" si="5"/>
        <v>15</v>
      </c>
      <c r="P66" s="8" t="s">
        <v>66</v>
      </c>
      <c r="Q66" s="6" t="s">
        <v>74</v>
      </c>
    </row>
    <row r="67" spans="2:17" x14ac:dyDescent="0.2">
      <c r="B67" s="3">
        <v>64</v>
      </c>
      <c r="C67" s="8">
        <v>479</v>
      </c>
      <c r="D67" s="6" t="s">
        <v>71</v>
      </c>
      <c r="E67" s="6" t="s">
        <v>28</v>
      </c>
      <c r="F67" s="18">
        <v>730492</v>
      </c>
      <c r="G67" s="19" t="s">
        <v>104</v>
      </c>
      <c r="H67" s="22">
        <v>30</v>
      </c>
      <c r="I67" s="22"/>
      <c r="J67" s="22"/>
      <c r="K67" s="22"/>
      <c r="L67" s="23">
        <v>40</v>
      </c>
      <c r="M67" s="23"/>
      <c r="N67" s="23"/>
      <c r="O67" s="22">
        <f t="shared" si="5"/>
        <v>70</v>
      </c>
      <c r="P67" s="8" t="s">
        <v>66</v>
      </c>
      <c r="Q67" s="6" t="s">
        <v>75</v>
      </c>
    </row>
    <row r="68" spans="2:17" x14ac:dyDescent="0.2">
      <c r="B68" s="3">
        <v>65</v>
      </c>
      <c r="C68" s="8">
        <v>489</v>
      </c>
      <c r="D68" s="6" t="s">
        <v>16</v>
      </c>
      <c r="E68" s="6" t="s">
        <v>13</v>
      </c>
      <c r="F68" s="18">
        <v>786971</v>
      </c>
      <c r="G68" s="19" t="s">
        <v>80</v>
      </c>
      <c r="H68" s="22">
        <v>15</v>
      </c>
      <c r="I68" s="22"/>
      <c r="J68" s="22"/>
      <c r="K68" s="22"/>
      <c r="L68" s="23"/>
      <c r="M68" s="23"/>
      <c r="N68" s="23"/>
      <c r="O68" s="22">
        <f t="shared" si="5"/>
        <v>15</v>
      </c>
      <c r="P68" s="8" t="s">
        <v>66</v>
      </c>
      <c r="Q68" s="6" t="s">
        <v>77</v>
      </c>
    </row>
    <row r="69" spans="2:17" x14ac:dyDescent="0.2">
      <c r="B69" s="3">
        <v>66</v>
      </c>
      <c r="C69" s="8">
        <v>499</v>
      </c>
      <c r="D69" s="6" t="s">
        <v>5</v>
      </c>
      <c r="E69" s="6" t="s">
        <v>7</v>
      </c>
      <c r="F69" s="18">
        <v>734499</v>
      </c>
      <c r="G69" s="19" t="s">
        <v>104</v>
      </c>
      <c r="H69" s="22"/>
      <c r="I69" s="22"/>
      <c r="J69" s="22"/>
      <c r="K69" s="22"/>
      <c r="L69" s="23"/>
      <c r="M69" s="23"/>
      <c r="N69" s="23"/>
      <c r="O69" s="22">
        <v>0</v>
      </c>
      <c r="P69" s="8" t="s">
        <v>66</v>
      </c>
      <c r="Q69" s="6" t="s">
        <v>78</v>
      </c>
    </row>
    <row r="70" spans="2:17" x14ac:dyDescent="0.2">
      <c r="B70" s="3">
        <v>67</v>
      </c>
      <c r="C70" s="8">
        <v>502</v>
      </c>
      <c r="D70" s="6" t="s">
        <v>76</v>
      </c>
      <c r="E70" s="6" t="s">
        <v>28</v>
      </c>
      <c r="F70" s="18">
        <v>743470</v>
      </c>
      <c r="G70" s="19" t="s">
        <v>93</v>
      </c>
      <c r="H70" s="22">
        <v>30</v>
      </c>
      <c r="I70" s="22"/>
      <c r="J70" s="22"/>
      <c r="K70" s="22"/>
      <c r="L70" s="23">
        <v>150</v>
      </c>
      <c r="M70" s="23"/>
      <c r="N70" s="23"/>
      <c r="O70" s="22">
        <f t="shared" ref="O70" si="6">H70+L70+M70</f>
        <v>180</v>
      </c>
      <c r="P70" s="8" t="s">
        <v>66</v>
      </c>
      <c r="Q70" s="6" t="s">
        <v>42</v>
      </c>
    </row>
    <row r="71" spans="2:17" x14ac:dyDescent="0.2">
      <c r="B71" s="3">
        <v>68</v>
      </c>
      <c r="C71" s="11"/>
      <c r="D71" s="6" t="s">
        <v>67</v>
      </c>
      <c r="E71" s="6" t="s">
        <v>28</v>
      </c>
      <c r="F71" s="18">
        <v>562107</v>
      </c>
      <c r="G71" s="19" t="s">
        <v>81</v>
      </c>
      <c r="H71" s="22">
        <v>120</v>
      </c>
      <c r="I71" s="22"/>
      <c r="J71" s="22"/>
      <c r="K71" s="22"/>
      <c r="L71" s="23">
        <v>560</v>
      </c>
      <c r="M71" s="23"/>
      <c r="N71" s="23"/>
      <c r="O71" s="22">
        <f>H71+L71+M71</f>
        <v>680</v>
      </c>
      <c r="P71" s="8" t="s">
        <v>66</v>
      </c>
      <c r="Q71" s="6" t="s">
        <v>12</v>
      </c>
    </row>
    <row r="72" spans="2:17" x14ac:dyDescent="0.2">
      <c r="H72" s="24"/>
      <c r="I72" s="24"/>
      <c r="J72" s="24"/>
      <c r="K72" s="24"/>
      <c r="L72" s="24"/>
      <c r="M72" s="24"/>
      <c r="N72" s="24"/>
      <c r="O72" s="25">
        <f>SUM(O4:O71)</f>
        <v>6088.87</v>
      </c>
    </row>
    <row r="73" spans="2:17" x14ac:dyDescent="0.2">
      <c r="H73" s="24"/>
      <c r="I73" s="24"/>
      <c r="J73" s="24"/>
      <c r="K73" s="24"/>
      <c r="L73" s="24"/>
      <c r="M73" s="24"/>
      <c r="N73" s="24"/>
      <c r="O73" s="26"/>
    </row>
    <row r="74" spans="2:17" x14ac:dyDescent="0.2">
      <c r="H74" s="24"/>
      <c r="I74" s="24"/>
      <c r="J74" s="24"/>
      <c r="K74" s="24"/>
      <c r="L74" s="24"/>
      <c r="M74" s="24"/>
      <c r="N74" s="24"/>
      <c r="O74" s="26"/>
    </row>
    <row r="75" spans="2:17" x14ac:dyDescent="0.2">
      <c r="H75" s="24"/>
      <c r="I75" s="24"/>
      <c r="J75" s="24"/>
      <c r="K75" s="24"/>
      <c r="L75" s="24"/>
      <c r="M75" s="24"/>
      <c r="N75" s="24"/>
      <c r="O75" s="26"/>
    </row>
    <row r="76" spans="2:17" x14ac:dyDescent="0.2">
      <c r="H76" s="24"/>
      <c r="I76" s="24"/>
      <c r="J76" s="24"/>
      <c r="K76" s="24"/>
      <c r="L76" s="24"/>
      <c r="M76" s="24"/>
      <c r="N76" s="24"/>
      <c r="O76" s="26"/>
    </row>
    <row r="77" spans="2:17" x14ac:dyDescent="0.2">
      <c r="H77" s="24"/>
      <c r="I77" s="24"/>
      <c r="J77" s="24"/>
      <c r="K77" s="24"/>
      <c r="L77" s="24"/>
      <c r="M77" s="24"/>
      <c r="N77" s="24"/>
      <c r="O77" s="26"/>
    </row>
    <row r="78" spans="2:17" x14ac:dyDescent="0.2">
      <c r="H78" s="24"/>
      <c r="I78" s="24"/>
      <c r="J78" s="24"/>
      <c r="K78" s="24"/>
      <c r="L78" s="24"/>
      <c r="M78" s="24"/>
      <c r="N78" s="24"/>
      <c r="O78" s="26"/>
    </row>
    <row r="79" spans="2:17" x14ac:dyDescent="0.2">
      <c r="H79" s="24"/>
      <c r="I79" s="24"/>
      <c r="J79" s="24"/>
      <c r="K79" s="24"/>
      <c r="L79" s="24"/>
      <c r="M79" s="24"/>
      <c r="N79" s="24"/>
      <c r="O79" s="26"/>
    </row>
    <row r="80" spans="2:17" x14ac:dyDescent="0.2">
      <c r="H80" s="24"/>
      <c r="I80" s="24"/>
      <c r="J80" s="24"/>
      <c r="K80" s="24"/>
      <c r="L80" s="24"/>
      <c r="M80" s="24"/>
      <c r="N80" s="24"/>
      <c r="O80" s="26"/>
    </row>
    <row r="81" spans="8:15" x14ac:dyDescent="0.2">
      <c r="H81" s="24"/>
      <c r="I81" s="24"/>
      <c r="J81" s="24"/>
      <c r="K81" s="24"/>
      <c r="L81" s="24"/>
      <c r="M81" s="24"/>
      <c r="N81" s="24"/>
      <c r="O81" s="26"/>
    </row>
    <row r="82" spans="8:15" x14ac:dyDescent="0.2">
      <c r="H82" s="24"/>
      <c r="I82" s="24"/>
      <c r="J82" s="24"/>
      <c r="K82" s="24"/>
      <c r="L82" s="24"/>
      <c r="M82" s="24"/>
      <c r="N82" s="24"/>
      <c r="O82" s="26"/>
    </row>
    <row r="83" spans="8:15" x14ac:dyDescent="0.2">
      <c r="H83" s="24"/>
      <c r="I83" s="24"/>
      <c r="J83" s="24"/>
      <c r="K83" s="24"/>
      <c r="L83" s="24"/>
      <c r="M83" s="24"/>
      <c r="N83" s="24"/>
      <c r="O83" s="26"/>
    </row>
    <row r="84" spans="8:15" x14ac:dyDescent="0.2">
      <c r="H84" s="24"/>
      <c r="I84" s="24"/>
      <c r="J84" s="24"/>
      <c r="K84" s="24"/>
      <c r="L84" s="24"/>
      <c r="M84" s="24"/>
      <c r="N84" s="24"/>
      <c r="O84" s="26"/>
    </row>
    <row r="85" spans="8:15" x14ac:dyDescent="0.2">
      <c r="H85" s="24"/>
      <c r="I85" s="24"/>
      <c r="J85" s="24"/>
      <c r="K85" s="24"/>
      <c r="L85" s="24"/>
      <c r="M85" s="24"/>
      <c r="N85" s="24"/>
      <c r="O85" s="26"/>
    </row>
    <row r="86" spans="8:15" x14ac:dyDescent="0.2">
      <c r="H86" s="24"/>
      <c r="I86" s="24"/>
      <c r="J86" s="24"/>
      <c r="K86" s="24"/>
      <c r="L86" s="24"/>
      <c r="M86" s="24"/>
      <c r="N86" s="24"/>
      <c r="O86" s="26"/>
    </row>
    <row r="87" spans="8:15" x14ac:dyDescent="0.2">
      <c r="H87" s="24"/>
      <c r="I87" s="24"/>
      <c r="J87" s="24"/>
      <c r="K87" s="24"/>
      <c r="L87" s="24"/>
      <c r="M87" s="24"/>
      <c r="N87" s="24"/>
      <c r="O87" s="26"/>
    </row>
    <row r="88" spans="8:15" x14ac:dyDescent="0.2">
      <c r="H88" s="24"/>
      <c r="I88" s="24"/>
      <c r="J88" s="24"/>
      <c r="K88" s="24"/>
      <c r="L88" s="24"/>
      <c r="M88" s="24"/>
      <c r="N88" s="24"/>
      <c r="O88" s="26"/>
    </row>
    <row r="89" spans="8:15" x14ac:dyDescent="0.2">
      <c r="H89" s="24"/>
      <c r="I89" s="24"/>
      <c r="J89" s="24"/>
      <c r="K89" s="24"/>
      <c r="L89" s="24"/>
      <c r="M89" s="24"/>
      <c r="N89" s="24"/>
      <c r="O89" s="26"/>
    </row>
    <row r="90" spans="8:15" x14ac:dyDescent="0.2">
      <c r="H90" s="24"/>
      <c r="I90" s="24"/>
      <c r="J90" s="24"/>
      <c r="K90" s="24"/>
      <c r="L90" s="24"/>
      <c r="M90" s="24"/>
      <c r="N90" s="24"/>
      <c r="O90" s="26"/>
    </row>
    <row r="91" spans="8:15" x14ac:dyDescent="0.2">
      <c r="H91" s="24"/>
      <c r="I91" s="24"/>
      <c r="J91" s="24"/>
      <c r="K91" s="24"/>
      <c r="L91" s="24"/>
      <c r="M91" s="24"/>
      <c r="N91" s="24"/>
      <c r="O91" s="26"/>
    </row>
    <row r="92" spans="8:15" x14ac:dyDescent="0.2">
      <c r="H92" s="24"/>
      <c r="I92" s="24"/>
      <c r="J92" s="24"/>
      <c r="K92" s="24"/>
      <c r="L92" s="24"/>
      <c r="M92" s="24"/>
      <c r="N92" s="24"/>
      <c r="O92" s="26"/>
    </row>
    <row r="93" spans="8:15" x14ac:dyDescent="0.2">
      <c r="H93" s="24"/>
      <c r="I93" s="24"/>
      <c r="J93" s="24"/>
      <c r="K93" s="24"/>
      <c r="L93" s="24"/>
      <c r="M93" s="24"/>
      <c r="N93" s="24"/>
      <c r="O93" s="26"/>
    </row>
    <row r="94" spans="8:15" x14ac:dyDescent="0.2">
      <c r="H94" s="24"/>
      <c r="I94" s="24"/>
      <c r="J94" s="24"/>
      <c r="K94" s="24"/>
      <c r="L94" s="24"/>
      <c r="M94" s="24"/>
      <c r="N94" s="24"/>
      <c r="O94" s="26"/>
    </row>
    <row r="95" spans="8:15" x14ac:dyDescent="0.2">
      <c r="H95" s="24"/>
      <c r="I95" s="24"/>
      <c r="J95" s="24"/>
      <c r="K95" s="24"/>
      <c r="L95" s="24"/>
      <c r="M95" s="24"/>
      <c r="N95" s="24"/>
      <c r="O95" s="26"/>
    </row>
    <row r="96" spans="8:15" x14ac:dyDescent="0.2">
      <c r="H96" s="24"/>
      <c r="I96" s="24"/>
      <c r="J96" s="24"/>
      <c r="K96" s="24"/>
      <c r="L96" s="24"/>
      <c r="M96" s="24"/>
      <c r="N96" s="24"/>
      <c r="O96" s="26"/>
    </row>
    <row r="97" spans="8:15" x14ac:dyDescent="0.2">
      <c r="H97" s="24"/>
      <c r="I97" s="24"/>
      <c r="J97" s="24"/>
      <c r="K97" s="24"/>
      <c r="L97" s="24"/>
      <c r="M97" s="24"/>
      <c r="N97" s="24"/>
      <c r="O97" s="26"/>
    </row>
    <row r="98" spans="8:15" x14ac:dyDescent="0.2">
      <c r="H98" s="24"/>
      <c r="I98" s="24"/>
      <c r="J98" s="24"/>
      <c r="K98" s="24"/>
      <c r="L98" s="24"/>
      <c r="M98" s="24"/>
      <c r="N98" s="24"/>
      <c r="O98" s="26"/>
    </row>
    <row r="99" spans="8:15" x14ac:dyDescent="0.2">
      <c r="H99" s="24"/>
      <c r="I99" s="24"/>
      <c r="J99" s="24"/>
      <c r="K99" s="24"/>
      <c r="L99" s="24"/>
      <c r="M99" s="24"/>
      <c r="N99" s="24"/>
      <c r="O99" s="26"/>
    </row>
    <row r="100" spans="8:15" x14ac:dyDescent="0.2">
      <c r="H100" s="24"/>
      <c r="I100" s="24"/>
      <c r="J100" s="24"/>
      <c r="K100" s="24"/>
      <c r="L100" s="24"/>
      <c r="M100" s="24"/>
      <c r="N100" s="24"/>
      <c r="O100" s="26"/>
    </row>
    <row r="101" spans="8:15" x14ac:dyDescent="0.2">
      <c r="H101" s="24"/>
      <c r="I101" s="24"/>
      <c r="J101" s="24"/>
      <c r="K101" s="24"/>
      <c r="L101" s="24"/>
      <c r="M101" s="24"/>
      <c r="N101" s="24"/>
      <c r="O101" s="26"/>
    </row>
    <row r="102" spans="8:15" x14ac:dyDescent="0.2">
      <c r="H102" s="24"/>
      <c r="I102" s="24"/>
      <c r="J102" s="24"/>
      <c r="K102" s="24"/>
      <c r="L102" s="24"/>
      <c r="M102" s="24"/>
      <c r="N102" s="24"/>
      <c r="O102" s="26"/>
    </row>
    <row r="103" spans="8:15" x14ac:dyDescent="0.2">
      <c r="H103" s="24"/>
      <c r="I103" s="24"/>
      <c r="J103" s="24"/>
      <c r="K103" s="24"/>
      <c r="L103" s="24"/>
      <c r="M103" s="24"/>
      <c r="N103" s="24"/>
      <c r="O103" s="26"/>
    </row>
    <row r="104" spans="8:15" x14ac:dyDescent="0.2">
      <c r="H104" s="24"/>
      <c r="I104" s="24"/>
      <c r="J104" s="24"/>
      <c r="K104" s="24"/>
      <c r="L104" s="24"/>
      <c r="M104" s="24"/>
      <c r="N104" s="24"/>
      <c r="O104" s="26"/>
    </row>
    <row r="105" spans="8:15" x14ac:dyDescent="0.2">
      <c r="H105" s="24"/>
      <c r="I105" s="24"/>
      <c r="J105" s="24"/>
      <c r="K105" s="24"/>
      <c r="L105" s="24"/>
      <c r="M105" s="24"/>
      <c r="N105" s="24"/>
      <c r="O105" s="26"/>
    </row>
    <row r="106" spans="8:15" x14ac:dyDescent="0.2">
      <c r="H106" s="24"/>
      <c r="I106" s="24"/>
      <c r="J106" s="24"/>
      <c r="K106" s="24"/>
      <c r="L106" s="24"/>
      <c r="M106" s="24"/>
      <c r="N106" s="24"/>
      <c r="O106" s="26"/>
    </row>
    <row r="180" spans="3:16" x14ac:dyDescent="0.2">
      <c r="C180" s="2"/>
      <c r="O180" s="2"/>
      <c r="P180" s="2"/>
    </row>
  </sheetData>
  <pageMargins left="0.7" right="0.7" top="0.75" bottom="0.75" header="0.3" footer="0.3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696EC-E87F-4020-B559-2DD1B9076BC0}">
  <dimension ref="B2:R81"/>
  <sheetViews>
    <sheetView tabSelected="1" workbookViewId="0">
      <pane ySplit="3" topLeftCell="A53" activePane="bottomLeft" state="frozen"/>
      <selection pane="bottomLeft" activeCell="E68" sqref="E68"/>
    </sheetView>
  </sheetViews>
  <sheetFormatPr defaultRowHeight="12.75" x14ac:dyDescent="0.2"/>
  <cols>
    <col min="1" max="1" width="2.42578125" style="10" customWidth="1"/>
    <col min="2" max="2" width="4" style="10" bestFit="1" customWidth="1"/>
    <col min="3" max="3" width="8.7109375" style="10" bestFit="1" customWidth="1"/>
    <col min="4" max="4" width="34.85546875" style="10" customWidth="1"/>
    <col min="5" max="5" width="55.140625" style="10" customWidth="1"/>
    <col min="6" max="6" width="9.140625" style="10"/>
    <col min="7" max="7" width="9.85546875" style="10" bestFit="1" customWidth="1"/>
    <col min="8" max="8" width="9.7109375" style="10" bestFit="1" customWidth="1"/>
    <col min="9" max="11" width="9" style="10" bestFit="1" customWidth="1"/>
    <col min="12" max="12" width="9.7109375" style="10" bestFit="1" customWidth="1"/>
    <col min="13" max="13" width="10.7109375" style="10" bestFit="1" customWidth="1"/>
    <col min="14" max="14" width="9" style="10" bestFit="1" customWidth="1"/>
    <col min="15" max="16" width="10.7109375" style="10" bestFit="1" customWidth="1"/>
    <col min="17" max="17" width="25" style="10" customWidth="1"/>
    <col min="18" max="18" width="30.28515625" style="10" customWidth="1"/>
    <col min="19" max="16384" width="9.140625" style="10"/>
  </cols>
  <sheetData>
    <row r="2" spans="2:18" s="1" customFormat="1" ht="60.75" customHeight="1" x14ac:dyDescent="0.25">
      <c r="B2" s="4" t="s">
        <v>68</v>
      </c>
      <c r="C2" s="4" t="s">
        <v>69</v>
      </c>
      <c r="D2" s="4" t="s">
        <v>0</v>
      </c>
      <c r="E2" s="4" t="s">
        <v>4</v>
      </c>
      <c r="F2" s="4" t="s">
        <v>1</v>
      </c>
      <c r="G2" s="4" t="s">
        <v>2</v>
      </c>
      <c r="H2" s="4" t="s">
        <v>62</v>
      </c>
      <c r="I2" s="4" t="s">
        <v>190</v>
      </c>
      <c r="J2" s="4" t="s">
        <v>191</v>
      </c>
      <c r="K2" s="4" t="s">
        <v>192</v>
      </c>
      <c r="L2" s="4" t="s">
        <v>63</v>
      </c>
      <c r="M2" s="4" t="s">
        <v>64</v>
      </c>
      <c r="N2" s="4" t="s">
        <v>128</v>
      </c>
      <c r="O2" s="4" t="s">
        <v>61</v>
      </c>
      <c r="P2" s="4" t="s">
        <v>193</v>
      </c>
      <c r="Q2" s="4" t="s">
        <v>87</v>
      </c>
      <c r="R2" s="4" t="s">
        <v>3</v>
      </c>
    </row>
    <row r="3" spans="2:18" s="1" customFormat="1" x14ac:dyDescent="0.25">
      <c r="B3" s="4"/>
      <c r="C3" s="4"/>
      <c r="D3" s="4"/>
      <c r="E3" s="4"/>
      <c r="F3" s="4"/>
      <c r="G3" s="4"/>
      <c r="H3" s="16">
        <f t="shared" ref="H3:P3" si="0">SUM(H4:H80)</f>
        <v>21013.479999999992</v>
      </c>
      <c r="I3" s="16">
        <f t="shared" si="0"/>
        <v>2022.46</v>
      </c>
      <c r="J3" s="16">
        <f t="shared" si="0"/>
        <v>4700.7299999999996</v>
      </c>
      <c r="K3" s="16">
        <f t="shared" si="0"/>
        <v>2583.02</v>
      </c>
      <c r="L3" s="16">
        <f t="shared" si="0"/>
        <v>43889.619999999988</v>
      </c>
      <c r="M3" s="16">
        <f t="shared" si="0"/>
        <v>68797.799999999988</v>
      </c>
      <c r="N3" s="16">
        <f t="shared" si="0"/>
        <v>7681.5599999999995</v>
      </c>
      <c r="O3" s="16">
        <f t="shared" si="0"/>
        <v>150688.66999999995</v>
      </c>
      <c r="P3" s="16">
        <f t="shared" si="0"/>
        <v>164974.14999999997</v>
      </c>
      <c r="Q3" s="4"/>
      <c r="R3" s="4"/>
    </row>
    <row r="4" spans="2:18" ht="15.75" customHeight="1" x14ac:dyDescent="0.2">
      <c r="B4" s="3">
        <v>1</v>
      </c>
      <c r="C4" s="5">
        <v>30</v>
      </c>
      <c r="D4" s="11" t="s">
        <v>19</v>
      </c>
      <c r="E4" s="11" t="s">
        <v>10</v>
      </c>
      <c r="F4" s="11" t="s">
        <v>129</v>
      </c>
      <c r="G4" s="11" t="s">
        <v>94</v>
      </c>
      <c r="H4" s="15"/>
      <c r="I4" s="15"/>
      <c r="J4" s="15"/>
      <c r="K4" s="15"/>
      <c r="L4" s="15"/>
      <c r="M4" s="15"/>
      <c r="N4" s="15"/>
      <c r="O4" s="15">
        <f>SUM(H4:N4)</f>
        <v>0</v>
      </c>
      <c r="P4" s="15">
        <v>-600.11</v>
      </c>
      <c r="Q4" s="11" t="s">
        <v>130</v>
      </c>
      <c r="R4" s="12" t="s">
        <v>131</v>
      </c>
    </row>
    <row r="5" spans="2:18" ht="15.75" customHeight="1" x14ac:dyDescent="0.2">
      <c r="B5" s="3">
        <v>2</v>
      </c>
      <c r="C5" s="5">
        <v>31</v>
      </c>
      <c r="D5" s="11" t="s">
        <v>33</v>
      </c>
      <c r="E5" s="11" t="s">
        <v>21</v>
      </c>
      <c r="F5" s="11" t="s">
        <v>132</v>
      </c>
      <c r="G5" s="11" t="s">
        <v>133</v>
      </c>
      <c r="H5" s="15"/>
      <c r="I5" s="15"/>
      <c r="J5" s="15"/>
      <c r="K5" s="15"/>
      <c r="L5" s="15"/>
      <c r="M5" s="15"/>
      <c r="N5" s="15"/>
      <c r="O5" s="15">
        <f t="shared" ref="O5:O55" si="1">SUM(H5:N5)</f>
        <v>0</v>
      </c>
      <c r="P5" s="15">
        <v>88.14</v>
      </c>
      <c r="Q5" s="11" t="s">
        <v>130</v>
      </c>
      <c r="R5" s="13" t="s">
        <v>131</v>
      </c>
    </row>
    <row r="6" spans="2:18" ht="15.75" customHeight="1" x14ac:dyDescent="0.2">
      <c r="B6" s="3">
        <v>3</v>
      </c>
      <c r="C6" s="5">
        <v>32</v>
      </c>
      <c r="D6" s="11" t="s">
        <v>30</v>
      </c>
      <c r="E6" s="11" t="s">
        <v>13</v>
      </c>
      <c r="F6" s="11" t="s">
        <v>134</v>
      </c>
      <c r="G6" s="11" t="s">
        <v>135</v>
      </c>
      <c r="H6" s="15"/>
      <c r="I6" s="15"/>
      <c r="J6" s="15"/>
      <c r="K6" s="15"/>
      <c r="L6" s="15"/>
      <c r="M6" s="15"/>
      <c r="N6" s="15"/>
      <c r="O6" s="15">
        <f t="shared" si="1"/>
        <v>0</v>
      </c>
      <c r="P6" s="15">
        <v>88.14</v>
      </c>
      <c r="Q6" s="11" t="s">
        <v>130</v>
      </c>
      <c r="R6" s="13" t="s">
        <v>131</v>
      </c>
    </row>
    <row r="7" spans="2:18" ht="15.75" customHeight="1" x14ac:dyDescent="0.2">
      <c r="B7" s="3">
        <v>4</v>
      </c>
      <c r="C7" s="5">
        <v>34</v>
      </c>
      <c r="D7" s="11" t="s">
        <v>40</v>
      </c>
      <c r="E7" s="11" t="s">
        <v>21</v>
      </c>
      <c r="F7" s="11" t="s">
        <v>138</v>
      </c>
      <c r="G7" s="11" t="s">
        <v>107</v>
      </c>
      <c r="H7" s="15"/>
      <c r="I7" s="15"/>
      <c r="J7" s="15"/>
      <c r="K7" s="15"/>
      <c r="L7" s="15"/>
      <c r="M7" s="15"/>
      <c r="N7" s="15"/>
      <c r="O7" s="15">
        <f t="shared" si="1"/>
        <v>0</v>
      </c>
      <c r="P7" s="15">
        <v>22.65</v>
      </c>
      <c r="Q7" s="11" t="s">
        <v>130</v>
      </c>
      <c r="R7" s="12" t="s">
        <v>139</v>
      </c>
    </row>
    <row r="8" spans="2:18" ht="15.75" customHeight="1" x14ac:dyDescent="0.2">
      <c r="B8" s="3">
        <v>5</v>
      </c>
      <c r="C8" s="9">
        <v>39</v>
      </c>
      <c r="D8" s="11" t="s">
        <v>29</v>
      </c>
      <c r="E8" s="11" t="s">
        <v>21</v>
      </c>
      <c r="F8" s="11">
        <v>243146</v>
      </c>
      <c r="G8" s="11" t="s">
        <v>142</v>
      </c>
      <c r="H8" s="15"/>
      <c r="I8" s="15"/>
      <c r="J8" s="15"/>
      <c r="K8" s="15"/>
      <c r="L8" s="15"/>
      <c r="M8" s="15"/>
      <c r="N8" s="15"/>
      <c r="O8" s="15">
        <f t="shared" si="1"/>
        <v>0</v>
      </c>
      <c r="P8" s="15">
        <v>-395.91</v>
      </c>
      <c r="Q8" s="11" t="s">
        <v>130</v>
      </c>
      <c r="R8" s="12" t="s">
        <v>143</v>
      </c>
    </row>
    <row r="9" spans="2:18" ht="15.75" customHeight="1" x14ac:dyDescent="0.2">
      <c r="B9" s="3">
        <v>6</v>
      </c>
      <c r="C9" s="9">
        <v>40</v>
      </c>
      <c r="D9" s="11" t="s">
        <v>25</v>
      </c>
      <c r="E9" s="11" t="s">
        <v>10</v>
      </c>
      <c r="F9" s="11">
        <v>415330</v>
      </c>
      <c r="G9" s="11" t="s">
        <v>98</v>
      </c>
      <c r="H9" s="15">
        <v>246.27</v>
      </c>
      <c r="I9" s="15"/>
      <c r="J9" s="15">
        <v>172.39</v>
      </c>
      <c r="K9" s="15"/>
      <c r="L9" s="15"/>
      <c r="M9" s="15">
        <v>1239</v>
      </c>
      <c r="N9" s="15"/>
      <c r="O9" s="15">
        <f t="shared" si="1"/>
        <v>1657.6599999999999</v>
      </c>
      <c r="P9" s="15">
        <v>1657.66</v>
      </c>
      <c r="Q9" s="11" t="s">
        <v>130</v>
      </c>
      <c r="R9" s="12" t="s">
        <v>144</v>
      </c>
    </row>
    <row r="10" spans="2:18" ht="15.75" customHeight="1" x14ac:dyDescent="0.2">
      <c r="B10" s="3">
        <v>7</v>
      </c>
      <c r="C10" s="9">
        <v>41</v>
      </c>
      <c r="D10" s="11" t="s">
        <v>145</v>
      </c>
      <c r="E10" s="11" t="s">
        <v>146</v>
      </c>
      <c r="F10" s="11">
        <v>377578</v>
      </c>
      <c r="G10" s="11" t="s">
        <v>136</v>
      </c>
      <c r="H10" s="15">
        <v>290.42</v>
      </c>
      <c r="I10" s="15">
        <v>87.13</v>
      </c>
      <c r="J10" s="15"/>
      <c r="K10" s="15"/>
      <c r="L10" s="15">
        <v>1255</v>
      </c>
      <c r="M10" s="15">
        <v>1919</v>
      </c>
      <c r="N10" s="15"/>
      <c r="O10" s="15">
        <f t="shared" si="1"/>
        <v>3551.55</v>
      </c>
      <c r="P10" s="15">
        <v>2814.46</v>
      </c>
      <c r="Q10" s="11" t="s">
        <v>130</v>
      </c>
      <c r="R10" s="12" t="s">
        <v>147</v>
      </c>
    </row>
    <row r="11" spans="2:18" ht="15.75" customHeight="1" x14ac:dyDescent="0.2">
      <c r="B11" s="3">
        <v>8</v>
      </c>
      <c r="C11" s="9">
        <v>41</v>
      </c>
      <c r="D11" s="11" t="s">
        <v>145</v>
      </c>
      <c r="E11" s="11" t="s">
        <v>146</v>
      </c>
      <c r="F11" s="11">
        <v>377578</v>
      </c>
      <c r="G11" s="11" t="s">
        <v>136</v>
      </c>
      <c r="H11" s="15"/>
      <c r="I11" s="15"/>
      <c r="J11" s="15"/>
      <c r="K11" s="15"/>
      <c r="L11" s="15"/>
      <c r="M11" s="15"/>
      <c r="N11" s="15"/>
      <c r="O11" s="15">
        <f t="shared" si="1"/>
        <v>0</v>
      </c>
      <c r="P11" s="15">
        <v>737.09</v>
      </c>
      <c r="Q11" s="11" t="s">
        <v>130</v>
      </c>
      <c r="R11" s="12" t="s">
        <v>147</v>
      </c>
    </row>
    <row r="12" spans="2:18" ht="15.75" customHeight="1" x14ac:dyDescent="0.2">
      <c r="B12" s="3">
        <v>9</v>
      </c>
      <c r="C12" s="9">
        <v>42</v>
      </c>
      <c r="D12" s="11" t="s">
        <v>23</v>
      </c>
      <c r="E12" s="11" t="s">
        <v>10</v>
      </c>
      <c r="F12" s="11">
        <v>332369</v>
      </c>
      <c r="G12" s="11" t="s">
        <v>107</v>
      </c>
      <c r="H12" s="15"/>
      <c r="I12" s="15"/>
      <c r="J12" s="15"/>
      <c r="K12" s="15"/>
      <c r="L12" s="15"/>
      <c r="M12" s="15"/>
      <c r="N12" s="15"/>
      <c r="O12" s="15">
        <f t="shared" si="1"/>
        <v>0</v>
      </c>
      <c r="P12" s="15">
        <v>316.13</v>
      </c>
      <c r="Q12" s="11" t="s">
        <v>130</v>
      </c>
      <c r="R12" s="12" t="s">
        <v>148</v>
      </c>
    </row>
    <row r="13" spans="2:18" ht="15.75" customHeight="1" x14ac:dyDescent="0.2">
      <c r="B13" s="3">
        <v>10</v>
      </c>
      <c r="C13" s="9">
        <v>43</v>
      </c>
      <c r="D13" s="11" t="s">
        <v>5</v>
      </c>
      <c r="E13" s="11" t="s">
        <v>7</v>
      </c>
      <c r="F13" s="11">
        <v>399670</v>
      </c>
      <c r="G13" s="11" t="s">
        <v>110</v>
      </c>
      <c r="H13" s="15">
        <v>806.79</v>
      </c>
      <c r="I13" s="15"/>
      <c r="J13" s="15"/>
      <c r="K13" s="15">
        <v>645.42999999999995</v>
      </c>
      <c r="L13" s="15">
        <v>3524.7</v>
      </c>
      <c r="M13" s="15">
        <v>8001.6</v>
      </c>
      <c r="N13" s="15"/>
      <c r="O13" s="15">
        <f t="shared" si="1"/>
        <v>12978.52</v>
      </c>
      <c r="P13" s="15">
        <v>5267.34</v>
      </c>
      <c r="Q13" s="11" t="s">
        <v>130</v>
      </c>
      <c r="R13" s="12" t="s">
        <v>149</v>
      </c>
    </row>
    <row r="14" spans="2:18" ht="15.75" customHeight="1" x14ac:dyDescent="0.2">
      <c r="B14" s="3">
        <v>11</v>
      </c>
      <c r="C14" s="9">
        <v>43</v>
      </c>
      <c r="D14" s="11" t="s">
        <v>5</v>
      </c>
      <c r="E14" s="11" t="s">
        <v>7</v>
      </c>
      <c r="F14" s="11">
        <v>399670</v>
      </c>
      <c r="G14" s="11" t="s">
        <v>110</v>
      </c>
      <c r="H14" s="15"/>
      <c r="I14" s="15"/>
      <c r="J14" s="15"/>
      <c r="K14" s="15"/>
      <c r="L14" s="15"/>
      <c r="M14" s="15"/>
      <c r="N14" s="15"/>
      <c r="O14" s="15">
        <f t="shared" si="1"/>
        <v>0</v>
      </c>
      <c r="P14" s="15">
        <v>8001.6</v>
      </c>
      <c r="Q14" s="11" t="s">
        <v>130</v>
      </c>
      <c r="R14" s="12" t="s">
        <v>149</v>
      </c>
    </row>
    <row r="15" spans="2:18" ht="15.75" customHeight="1" x14ac:dyDescent="0.2">
      <c r="B15" s="3">
        <v>12</v>
      </c>
      <c r="C15" s="9">
        <v>43</v>
      </c>
      <c r="D15" s="11" t="s">
        <v>5</v>
      </c>
      <c r="E15" s="11" t="s">
        <v>7</v>
      </c>
      <c r="F15" s="11">
        <v>399670</v>
      </c>
      <c r="G15" s="11" t="s">
        <v>110</v>
      </c>
      <c r="H15" s="15"/>
      <c r="I15" s="15"/>
      <c r="J15" s="15"/>
      <c r="K15" s="15"/>
      <c r="L15" s="15"/>
      <c r="M15" s="15"/>
      <c r="N15" s="15"/>
      <c r="O15" s="15">
        <f t="shared" si="1"/>
        <v>0</v>
      </c>
      <c r="P15" s="15">
        <v>-290.42</v>
      </c>
      <c r="Q15" s="11" t="s">
        <v>130</v>
      </c>
      <c r="R15" s="12" t="s">
        <v>149</v>
      </c>
    </row>
    <row r="16" spans="2:18" ht="15.75" customHeight="1" x14ac:dyDescent="0.2">
      <c r="B16" s="3">
        <v>13</v>
      </c>
      <c r="C16" s="9">
        <v>45</v>
      </c>
      <c r="D16" s="11" t="s">
        <v>5</v>
      </c>
      <c r="E16" s="11" t="s">
        <v>7</v>
      </c>
      <c r="F16" s="11">
        <v>410939</v>
      </c>
      <c r="G16" s="11" t="s">
        <v>101</v>
      </c>
      <c r="H16" s="15">
        <v>327.75</v>
      </c>
      <c r="I16" s="15"/>
      <c r="J16" s="15"/>
      <c r="K16" s="15">
        <v>262.2</v>
      </c>
      <c r="L16" s="15">
        <v>864.89</v>
      </c>
      <c r="M16" s="15">
        <v>2384</v>
      </c>
      <c r="N16" s="15"/>
      <c r="O16" s="15">
        <f t="shared" si="1"/>
        <v>3838.84</v>
      </c>
      <c r="P16" s="15">
        <v>1591.4</v>
      </c>
      <c r="Q16" s="11" t="s">
        <v>130</v>
      </c>
      <c r="R16" s="12" t="s">
        <v>150</v>
      </c>
    </row>
    <row r="17" spans="2:18" ht="15.75" customHeight="1" x14ac:dyDescent="0.2">
      <c r="B17" s="3">
        <v>14</v>
      </c>
      <c r="C17" s="9">
        <v>45</v>
      </c>
      <c r="D17" s="11" t="s">
        <v>5</v>
      </c>
      <c r="E17" s="11" t="s">
        <v>7</v>
      </c>
      <c r="F17" s="11">
        <v>410939</v>
      </c>
      <c r="G17" s="11" t="s">
        <v>101</v>
      </c>
      <c r="H17" s="15"/>
      <c r="I17" s="15"/>
      <c r="J17" s="15"/>
      <c r="K17" s="15"/>
      <c r="L17" s="15"/>
      <c r="M17" s="15"/>
      <c r="N17" s="15"/>
      <c r="O17" s="15">
        <f t="shared" si="1"/>
        <v>0</v>
      </c>
      <c r="P17" s="15">
        <v>2384</v>
      </c>
      <c r="Q17" s="11" t="s">
        <v>130</v>
      </c>
      <c r="R17" s="12" t="s">
        <v>150</v>
      </c>
    </row>
    <row r="18" spans="2:18" ht="15.75" customHeight="1" x14ac:dyDescent="0.2">
      <c r="B18" s="3">
        <v>15</v>
      </c>
      <c r="C18" s="9">
        <v>45</v>
      </c>
      <c r="D18" s="11" t="s">
        <v>5</v>
      </c>
      <c r="E18" s="11" t="s">
        <v>7</v>
      </c>
      <c r="F18" s="11">
        <v>410939</v>
      </c>
      <c r="G18" s="11" t="s">
        <v>101</v>
      </c>
      <c r="H18" s="15"/>
      <c r="I18" s="15"/>
      <c r="J18" s="15"/>
      <c r="K18" s="15"/>
      <c r="L18" s="15"/>
      <c r="M18" s="15"/>
      <c r="N18" s="15"/>
      <c r="O18" s="15">
        <f t="shared" si="1"/>
        <v>0</v>
      </c>
      <c r="P18" s="15">
        <v>-136.56</v>
      </c>
      <c r="Q18" s="11" t="s">
        <v>130</v>
      </c>
      <c r="R18" s="12" t="s">
        <v>150</v>
      </c>
    </row>
    <row r="19" spans="2:18" ht="15.75" customHeight="1" x14ac:dyDescent="0.2">
      <c r="B19" s="3">
        <v>16</v>
      </c>
      <c r="C19" s="9">
        <v>47</v>
      </c>
      <c r="D19" s="11" t="s">
        <v>71</v>
      </c>
      <c r="E19" s="11" t="s">
        <v>28</v>
      </c>
      <c r="F19" s="11">
        <v>442066</v>
      </c>
      <c r="G19" s="11" t="s">
        <v>86</v>
      </c>
      <c r="H19" s="15">
        <v>323.7</v>
      </c>
      <c r="I19" s="15"/>
      <c r="J19" s="15"/>
      <c r="K19" s="15"/>
      <c r="L19" s="15"/>
      <c r="M19" s="15"/>
      <c r="N19" s="15"/>
      <c r="O19" s="15">
        <f t="shared" si="1"/>
        <v>323.7</v>
      </c>
      <c r="P19" s="15">
        <v>323.7</v>
      </c>
      <c r="Q19" s="11" t="s">
        <v>130</v>
      </c>
      <c r="R19" s="12" t="s">
        <v>151</v>
      </c>
    </row>
    <row r="20" spans="2:18" ht="15.75" customHeight="1" x14ac:dyDescent="0.2">
      <c r="B20" s="3">
        <v>17</v>
      </c>
      <c r="C20" s="9">
        <v>49</v>
      </c>
      <c r="D20" s="11" t="s">
        <v>33</v>
      </c>
      <c r="E20" s="11" t="s">
        <v>21</v>
      </c>
      <c r="F20" s="11">
        <v>410666</v>
      </c>
      <c r="G20" s="11" t="s">
        <v>101</v>
      </c>
      <c r="H20" s="15">
        <v>806.79</v>
      </c>
      <c r="I20" s="15"/>
      <c r="J20" s="15"/>
      <c r="K20" s="15"/>
      <c r="L20" s="15">
        <v>1973.81</v>
      </c>
      <c r="M20" s="15">
        <v>7916</v>
      </c>
      <c r="N20" s="15"/>
      <c r="O20" s="15">
        <f t="shared" si="1"/>
        <v>10696.6</v>
      </c>
      <c r="P20" s="15">
        <v>10696.6</v>
      </c>
      <c r="Q20" s="11" t="s">
        <v>130</v>
      </c>
      <c r="R20" s="12" t="s">
        <v>149</v>
      </c>
    </row>
    <row r="21" spans="2:18" ht="15.75" customHeight="1" x14ac:dyDescent="0.2">
      <c r="B21" s="3">
        <v>18</v>
      </c>
      <c r="C21" s="9">
        <v>50</v>
      </c>
      <c r="D21" s="11" t="s">
        <v>14</v>
      </c>
      <c r="E21" s="11" t="s">
        <v>15</v>
      </c>
      <c r="F21" s="11">
        <v>443568</v>
      </c>
      <c r="G21" s="11" t="s">
        <v>86</v>
      </c>
      <c r="H21" s="15">
        <v>188.87</v>
      </c>
      <c r="I21" s="15"/>
      <c r="J21" s="15">
        <v>132.19999999999999</v>
      </c>
      <c r="K21" s="15"/>
      <c r="L21" s="15"/>
      <c r="M21" s="15">
        <v>512</v>
      </c>
      <c r="N21" s="15"/>
      <c r="O21" s="15">
        <f t="shared" si="1"/>
        <v>833.06999999999994</v>
      </c>
      <c r="P21" s="15">
        <v>490</v>
      </c>
      <c r="Q21" s="11" t="s">
        <v>130</v>
      </c>
      <c r="R21" s="12" t="s">
        <v>140</v>
      </c>
    </row>
    <row r="22" spans="2:18" ht="15.75" customHeight="1" x14ac:dyDescent="0.2">
      <c r="B22" s="3">
        <v>19</v>
      </c>
      <c r="C22" s="9">
        <v>50</v>
      </c>
      <c r="D22" s="11" t="s">
        <v>14</v>
      </c>
      <c r="E22" s="11" t="s">
        <v>15</v>
      </c>
      <c r="F22" s="11">
        <v>443568</v>
      </c>
      <c r="G22" s="11" t="s">
        <v>86</v>
      </c>
      <c r="H22" s="15"/>
      <c r="I22" s="15"/>
      <c r="J22" s="15"/>
      <c r="K22" s="15"/>
      <c r="L22" s="15"/>
      <c r="M22" s="15"/>
      <c r="N22" s="15"/>
      <c r="O22" s="15">
        <f t="shared" si="1"/>
        <v>0</v>
      </c>
      <c r="P22" s="15">
        <v>321.07</v>
      </c>
      <c r="Q22" s="11" t="s">
        <v>130</v>
      </c>
      <c r="R22" s="12" t="s">
        <v>140</v>
      </c>
    </row>
    <row r="23" spans="2:18" ht="15.75" customHeight="1" x14ac:dyDescent="0.2">
      <c r="B23" s="3">
        <v>20</v>
      </c>
      <c r="C23" s="9">
        <v>50</v>
      </c>
      <c r="D23" s="11" t="s">
        <v>14</v>
      </c>
      <c r="E23" s="11" t="s">
        <v>15</v>
      </c>
      <c r="F23" s="11">
        <v>443568</v>
      </c>
      <c r="G23" s="11" t="s">
        <v>86</v>
      </c>
      <c r="H23" s="15"/>
      <c r="I23" s="15"/>
      <c r="J23" s="15"/>
      <c r="K23" s="15"/>
      <c r="L23" s="15"/>
      <c r="M23" s="15"/>
      <c r="N23" s="15"/>
      <c r="O23" s="15">
        <f t="shared" si="1"/>
        <v>0</v>
      </c>
      <c r="P23" s="15">
        <v>22</v>
      </c>
      <c r="Q23" s="11" t="s">
        <v>130</v>
      </c>
      <c r="R23" s="12" t="s">
        <v>140</v>
      </c>
    </row>
    <row r="24" spans="2:18" ht="15.75" customHeight="1" x14ac:dyDescent="0.2">
      <c r="B24" s="3">
        <v>21</v>
      </c>
      <c r="C24" s="9">
        <v>51</v>
      </c>
      <c r="D24" s="11" t="s">
        <v>23</v>
      </c>
      <c r="E24" s="11" t="s">
        <v>10</v>
      </c>
      <c r="F24" s="11">
        <v>440658</v>
      </c>
      <c r="G24" s="11" t="s">
        <v>86</v>
      </c>
      <c r="H24" s="15">
        <v>188.87</v>
      </c>
      <c r="I24" s="15"/>
      <c r="J24" s="15">
        <v>132.19999999999999</v>
      </c>
      <c r="K24" s="15"/>
      <c r="L24" s="15"/>
      <c r="M24" s="15">
        <v>512</v>
      </c>
      <c r="N24" s="15"/>
      <c r="O24" s="15">
        <f t="shared" si="1"/>
        <v>833.06999999999994</v>
      </c>
      <c r="P24" s="15">
        <v>490</v>
      </c>
      <c r="Q24" s="11" t="s">
        <v>130</v>
      </c>
      <c r="R24" s="12" t="s">
        <v>140</v>
      </c>
    </row>
    <row r="25" spans="2:18" ht="15.75" customHeight="1" x14ac:dyDescent="0.2">
      <c r="B25" s="3">
        <v>22</v>
      </c>
      <c r="C25" s="9">
        <v>51</v>
      </c>
      <c r="D25" s="11" t="s">
        <v>23</v>
      </c>
      <c r="E25" s="11" t="s">
        <v>10</v>
      </c>
      <c r="F25" s="11">
        <v>440658</v>
      </c>
      <c r="G25" s="11" t="s">
        <v>86</v>
      </c>
      <c r="H25" s="15"/>
      <c r="I25" s="15"/>
      <c r="J25" s="15"/>
      <c r="K25" s="15"/>
      <c r="L25" s="15"/>
      <c r="M25" s="15"/>
      <c r="N25" s="15"/>
      <c r="O25" s="15">
        <f t="shared" si="1"/>
        <v>0</v>
      </c>
      <c r="P25" s="15">
        <v>321.07</v>
      </c>
      <c r="Q25" s="11" t="s">
        <v>130</v>
      </c>
      <c r="R25" s="12" t="s">
        <v>140</v>
      </c>
    </row>
    <row r="26" spans="2:18" ht="15.75" customHeight="1" x14ac:dyDescent="0.2">
      <c r="B26" s="3">
        <v>23</v>
      </c>
      <c r="C26" s="9">
        <v>51</v>
      </c>
      <c r="D26" s="11" t="s">
        <v>23</v>
      </c>
      <c r="E26" s="11" t="s">
        <v>10</v>
      </c>
      <c r="F26" s="11">
        <v>440658</v>
      </c>
      <c r="G26" s="11" t="s">
        <v>86</v>
      </c>
      <c r="H26" s="15"/>
      <c r="I26" s="15"/>
      <c r="J26" s="15"/>
      <c r="K26" s="15"/>
      <c r="L26" s="15"/>
      <c r="M26" s="15"/>
      <c r="N26" s="15"/>
      <c r="O26" s="15">
        <f t="shared" si="1"/>
        <v>0</v>
      </c>
      <c r="P26" s="15">
        <v>22</v>
      </c>
      <c r="Q26" s="11" t="s">
        <v>130</v>
      </c>
      <c r="R26" s="12" t="s">
        <v>140</v>
      </c>
    </row>
    <row r="27" spans="2:18" ht="15.75" customHeight="1" x14ac:dyDescent="0.2">
      <c r="B27" s="3">
        <v>24</v>
      </c>
      <c r="C27" s="9">
        <v>52</v>
      </c>
      <c r="D27" s="11" t="s">
        <v>49</v>
      </c>
      <c r="E27" s="11" t="s">
        <v>13</v>
      </c>
      <c r="F27" s="11">
        <v>356759</v>
      </c>
      <c r="G27" s="11" t="s">
        <v>152</v>
      </c>
      <c r="H27" s="15">
        <v>1388.2</v>
      </c>
      <c r="I27" s="15"/>
      <c r="J27" s="15"/>
      <c r="K27" s="15"/>
      <c r="L27" s="15"/>
      <c r="M27" s="15"/>
      <c r="N27" s="15"/>
      <c r="O27" s="15">
        <f t="shared" si="1"/>
        <v>1388.2</v>
      </c>
      <c r="P27" s="15">
        <v>1388.2</v>
      </c>
      <c r="Q27" s="11" t="s">
        <v>130</v>
      </c>
      <c r="R27" s="12" t="s">
        <v>153</v>
      </c>
    </row>
    <row r="28" spans="2:18" ht="15.75" customHeight="1" x14ac:dyDescent="0.2">
      <c r="B28" s="3">
        <v>25</v>
      </c>
      <c r="C28" s="9">
        <v>53</v>
      </c>
      <c r="D28" s="11" t="s">
        <v>19</v>
      </c>
      <c r="E28" s="11" t="s">
        <v>10</v>
      </c>
      <c r="F28" s="11">
        <v>154098</v>
      </c>
      <c r="G28" s="11" t="s">
        <v>141</v>
      </c>
      <c r="H28" s="15">
        <v>161.41999999999999</v>
      </c>
      <c r="I28" s="15">
        <v>145.28</v>
      </c>
      <c r="J28" s="15">
        <v>1468.96</v>
      </c>
      <c r="K28" s="15"/>
      <c r="L28" s="15">
        <v>2100.61</v>
      </c>
      <c r="M28" s="15">
        <v>2627</v>
      </c>
      <c r="N28" s="15"/>
      <c r="O28" s="15">
        <f t="shared" si="1"/>
        <v>6503.27</v>
      </c>
      <c r="P28" s="15">
        <v>2627</v>
      </c>
      <c r="Q28" s="11" t="s">
        <v>130</v>
      </c>
      <c r="R28" s="12" t="s">
        <v>154</v>
      </c>
    </row>
    <row r="29" spans="2:18" ht="15.75" customHeight="1" x14ac:dyDescent="0.2">
      <c r="B29" s="3">
        <v>26</v>
      </c>
      <c r="C29" s="9">
        <v>53</v>
      </c>
      <c r="D29" s="11" t="s">
        <v>19</v>
      </c>
      <c r="E29" s="11" t="s">
        <v>10</v>
      </c>
      <c r="F29" s="11">
        <v>154098</v>
      </c>
      <c r="G29" s="11" t="s">
        <v>141</v>
      </c>
      <c r="H29" s="15"/>
      <c r="I29" s="15"/>
      <c r="J29" s="15"/>
      <c r="K29" s="15"/>
      <c r="L29" s="15"/>
      <c r="M29" s="15"/>
      <c r="N29" s="15"/>
      <c r="O29" s="15">
        <f t="shared" si="1"/>
        <v>0</v>
      </c>
      <c r="P29" s="15">
        <v>3301.12</v>
      </c>
      <c r="Q29" s="11" t="s">
        <v>130</v>
      </c>
      <c r="R29" s="12" t="s">
        <v>154</v>
      </c>
    </row>
    <row r="30" spans="2:18" ht="15.75" customHeight="1" x14ac:dyDescent="0.2">
      <c r="B30" s="3">
        <v>27</v>
      </c>
      <c r="C30" s="9">
        <v>53</v>
      </c>
      <c r="D30" s="11" t="s">
        <v>19</v>
      </c>
      <c r="E30" s="11" t="s">
        <v>10</v>
      </c>
      <c r="F30" s="11">
        <v>154098</v>
      </c>
      <c r="G30" s="11" t="s">
        <v>141</v>
      </c>
      <c r="H30" s="15"/>
      <c r="I30" s="15"/>
      <c r="J30" s="15"/>
      <c r="K30" s="15"/>
      <c r="L30" s="15"/>
      <c r="M30" s="15"/>
      <c r="N30" s="15"/>
      <c r="O30" s="15">
        <f t="shared" si="1"/>
        <v>0</v>
      </c>
      <c r="P30" s="15">
        <v>575.15</v>
      </c>
      <c r="Q30" s="11" t="s">
        <v>130</v>
      </c>
      <c r="R30" s="12" t="s">
        <v>154</v>
      </c>
    </row>
    <row r="31" spans="2:18" ht="15.75" customHeight="1" x14ac:dyDescent="0.2">
      <c r="B31" s="3">
        <v>28</v>
      </c>
      <c r="C31" s="9">
        <v>55</v>
      </c>
      <c r="D31" s="11" t="s">
        <v>30</v>
      </c>
      <c r="E31" s="11" t="s">
        <v>13</v>
      </c>
      <c r="F31" s="11">
        <v>418990</v>
      </c>
      <c r="G31" s="11" t="s">
        <v>103</v>
      </c>
      <c r="H31" s="15">
        <v>327.75</v>
      </c>
      <c r="I31" s="15"/>
      <c r="J31" s="15"/>
      <c r="K31" s="15"/>
      <c r="L31" s="15">
        <v>1001.45</v>
      </c>
      <c r="M31" s="15">
        <v>2123</v>
      </c>
      <c r="N31" s="15"/>
      <c r="O31" s="15">
        <f t="shared" si="1"/>
        <v>3452.2</v>
      </c>
      <c r="P31" s="15">
        <v>3452.2</v>
      </c>
      <c r="Q31" s="11" t="s">
        <v>130</v>
      </c>
      <c r="R31" s="12" t="s">
        <v>150</v>
      </c>
    </row>
    <row r="32" spans="2:18" ht="15.75" customHeight="1" x14ac:dyDescent="0.2">
      <c r="B32" s="3">
        <v>29</v>
      </c>
      <c r="C32" s="9">
        <v>56</v>
      </c>
      <c r="D32" s="11" t="s">
        <v>30</v>
      </c>
      <c r="E32" s="11" t="s">
        <v>13</v>
      </c>
      <c r="F32" s="11">
        <v>410581</v>
      </c>
      <c r="G32" s="11" t="s">
        <v>101</v>
      </c>
      <c r="H32" s="15">
        <v>806.79</v>
      </c>
      <c r="I32" s="15"/>
      <c r="J32" s="15"/>
      <c r="K32" s="15"/>
      <c r="L32" s="15">
        <v>1973.81</v>
      </c>
      <c r="M32" s="15">
        <v>7916</v>
      </c>
      <c r="N32" s="15"/>
      <c r="O32" s="15">
        <f t="shared" si="1"/>
        <v>10696.6</v>
      </c>
      <c r="P32" s="15">
        <v>10696.6</v>
      </c>
      <c r="Q32" s="11" t="s">
        <v>130</v>
      </c>
      <c r="R32" s="12" t="s">
        <v>149</v>
      </c>
    </row>
    <row r="33" spans="2:18" ht="15.75" customHeight="1" x14ac:dyDescent="0.2">
      <c r="B33" s="3">
        <v>30</v>
      </c>
      <c r="C33" s="9">
        <v>58</v>
      </c>
      <c r="D33" s="11" t="s">
        <v>156</v>
      </c>
      <c r="E33" s="11" t="s">
        <v>21</v>
      </c>
      <c r="F33" s="11">
        <v>519109</v>
      </c>
      <c r="G33" s="11" t="s">
        <v>97</v>
      </c>
      <c r="H33" s="15">
        <v>302.05</v>
      </c>
      <c r="I33" s="15"/>
      <c r="J33" s="15"/>
      <c r="K33" s="15"/>
      <c r="L33" s="15">
        <v>396.63</v>
      </c>
      <c r="M33" s="15">
        <v>1087</v>
      </c>
      <c r="N33" s="15"/>
      <c r="O33" s="15">
        <f t="shared" si="1"/>
        <v>1785.68</v>
      </c>
      <c r="P33" s="15">
        <v>1785.68</v>
      </c>
      <c r="Q33" s="11" t="s">
        <v>130</v>
      </c>
      <c r="R33" s="12" t="s">
        <v>137</v>
      </c>
    </row>
    <row r="34" spans="2:18" ht="15.75" customHeight="1" x14ac:dyDescent="0.2">
      <c r="B34" s="3">
        <v>31</v>
      </c>
      <c r="C34" s="9">
        <v>59</v>
      </c>
      <c r="D34" s="11" t="s">
        <v>157</v>
      </c>
      <c r="E34" s="11" t="s">
        <v>21</v>
      </c>
      <c r="F34" s="11">
        <v>356759</v>
      </c>
      <c r="G34" s="11" t="s">
        <v>152</v>
      </c>
      <c r="H34" s="15">
        <v>322.83999999999997</v>
      </c>
      <c r="I34" s="15">
        <v>1065.3499999999999</v>
      </c>
      <c r="J34" s="15"/>
      <c r="K34" s="15"/>
      <c r="L34" s="15"/>
      <c r="M34" s="15"/>
      <c r="N34" s="15"/>
      <c r="O34" s="15">
        <f t="shared" si="1"/>
        <v>1388.1899999999998</v>
      </c>
      <c r="P34" s="15">
        <v>1388.2</v>
      </c>
      <c r="Q34" s="11" t="s">
        <v>130</v>
      </c>
      <c r="R34" s="12" t="s">
        <v>158</v>
      </c>
    </row>
    <row r="35" spans="2:18" ht="15.75" customHeight="1" x14ac:dyDescent="0.2">
      <c r="B35" s="3">
        <v>32</v>
      </c>
      <c r="C35" s="9">
        <v>60</v>
      </c>
      <c r="D35" s="11" t="s">
        <v>145</v>
      </c>
      <c r="E35" s="11" t="s">
        <v>146</v>
      </c>
      <c r="F35" s="11">
        <v>398989</v>
      </c>
      <c r="G35" s="11" t="s">
        <v>110</v>
      </c>
      <c r="H35" s="15">
        <v>229.79</v>
      </c>
      <c r="I35" s="15"/>
      <c r="J35" s="15"/>
      <c r="K35" s="15"/>
      <c r="L35" s="15"/>
      <c r="M35" s="15"/>
      <c r="N35" s="15"/>
      <c r="O35" s="15">
        <f t="shared" si="1"/>
        <v>229.79</v>
      </c>
      <c r="P35" s="15">
        <v>229.79</v>
      </c>
      <c r="Q35" s="11" t="s">
        <v>130</v>
      </c>
      <c r="R35" s="12" t="s">
        <v>155</v>
      </c>
    </row>
    <row r="36" spans="2:18" ht="15.75" customHeight="1" x14ac:dyDescent="0.2">
      <c r="B36" s="3">
        <v>33</v>
      </c>
      <c r="C36" s="9">
        <v>63</v>
      </c>
      <c r="D36" s="11" t="s">
        <v>43</v>
      </c>
      <c r="E36" s="11" t="s">
        <v>28</v>
      </c>
      <c r="F36" s="11">
        <v>467120</v>
      </c>
      <c r="G36" s="11" t="s">
        <v>118</v>
      </c>
      <c r="H36" s="15">
        <v>256.05</v>
      </c>
      <c r="I36" s="15"/>
      <c r="J36" s="15"/>
      <c r="K36" s="15"/>
      <c r="L36" s="15"/>
      <c r="M36" s="15">
        <v>2557</v>
      </c>
      <c r="N36" s="15"/>
      <c r="O36" s="15">
        <f t="shared" si="1"/>
        <v>2813.05</v>
      </c>
      <c r="P36" s="15">
        <v>2557</v>
      </c>
      <c r="Q36" s="11" t="s">
        <v>130</v>
      </c>
      <c r="R36" s="12" t="s">
        <v>159</v>
      </c>
    </row>
    <row r="37" spans="2:18" ht="15.75" customHeight="1" x14ac:dyDescent="0.2">
      <c r="B37" s="3">
        <v>34</v>
      </c>
      <c r="C37" s="9">
        <v>63</v>
      </c>
      <c r="D37" s="11" t="s">
        <v>43</v>
      </c>
      <c r="E37" s="11" t="s">
        <v>28</v>
      </c>
      <c r="F37" s="11">
        <v>467120</v>
      </c>
      <c r="G37" s="11" t="s">
        <v>118</v>
      </c>
      <c r="H37" s="15"/>
      <c r="I37" s="15"/>
      <c r="J37" s="15"/>
      <c r="K37" s="15"/>
      <c r="L37" s="15"/>
      <c r="M37" s="15"/>
      <c r="N37" s="15"/>
      <c r="O37" s="15">
        <f t="shared" si="1"/>
        <v>0</v>
      </c>
      <c r="P37" s="15">
        <v>656.13</v>
      </c>
      <c r="Q37" s="11" t="s">
        <v>130</v>
      </c>
      <c r="R37" s="12" t="s">
        <v>159</v>
      </c>
    </row>
    <row r="38" spans="2:18" ht="15.75" customHeight="1" x14ac:dyDescent="0.2">
      <c r="B38" s="3">
        <v>35</v>
      </c>
      <c r="C38" s="9">
        <v>63</v>
      </c>
      <c r="D38" s="11" t="s">
        <v>43</v>
      </c>
      <c r="E38" s="11" t="s">
        <v>28</v>
      </c>
      <c r="F38" s="11">
        <v>467120</v>
      </c>
      <c r="G38" s="11" t="s">
        <v>118</v>
      </c>
      <c r="H38" s="15"/>
      <c r="I38" s="15"/>
      <c r="J38" s="15"/>
      <c r="K38" s="15"/>
      <c r="L38" s="15"/>
      <c r="M38" s="15"/>
      <c r="N38" s="15"/>
      <c r="O38" s="15">
        <f t="shared" si="1"/>
        <v>0</v>
      </c>
      <c r="P38" s="15">
        <v>-400.08</v>
      </c>
      <c r="Q38" s="11" t="s">
        <v>130</v>
      </c>
      <c r="R38" s="12" t="s">
        <v>159</v>
      </c>
    </row>
    <row r="39" spans="2:18" ht="15.75" customHeight="1" x14ac:dyDescent="0.2">
      <c r="B39" s="3">
        <v>36</v>
      </c>
      <c r="C39" s="9">
        <v>65</v>
      </c>
      <c r="D39" s="11" t="s">
        <v>29</v>
      </c>
      <c r="E39" s="11" t="s">
        <v>21</v>
      </c>
      <c r="F39" s="11">
        <v>491289</v>
      </c>
      <c r="G39" s="11" t="s">
        <v>113</v>
      </c>
      <c r="H39" s="15">
        <v>517.99</v>
      </c>
      <c r="I39" s="15">
        <v>103.6</v>
      </c>
      <c r="J39" s="15"/>
      <c r="K39" s="15"/>
      <c r="L39" s="15"/>
      <c r="M39" s="15"/>
      <c r="N39" s="15"/>
      <c r="O39" s="15">
        <f t="shared" si="1"/>
        <v>621.59</v>
      </c>
      <c r="P39" s="15">
        <v>621.59</v>
      </c>
      <c r="Q39" s="11" t="s">
        <v>130</v>
      </c>
      <c r="R39" s="12" t="s">
        <v>160</v>
      </c>
    </row>
    <row r="40" spans="2:18" ht="15.75" customHeight="1" x14ac:dyDescent="0.2">
      <c r="B40" s="3">
        <v>37</v>
      </c>
      <c r="C40" s="9">
        <v>67</v>
      </c>
      <c r="D40" s="11" t="s">
        <v>8</v>
      </c>
      <c r="E40" s="11" t="s">
        <v>10</v>
      </c>
      <c r="F40" s="11">
        <v>623067</v>
      </c>
      <c r="G40" s="11" t="s">
        <v>122</v>
      </c>
      <c r="H40" s="15">
        <v>557.16999999999996</v>
      </c>
      <c r="I40" s="15"/>
      <c r="J40" s="15">
        <v>390.02</v>
      </c>
      <c r="K40" s="15"/>
      <c r="L40" s="15"/>
      <c r="M40" s="15"/>
      <c r="N40" s="15"/>
      <c r="O40" s="15">
        <f t="shared" si="1"/>
        <v>947.18999999999994</v>
      </c>
      <c r="P40" s="15">
        <v>947.19</v>
      </c>
      <c r="Q40" s="11" t="s">
        <v>130</v>
      </c>
      <c r="R40" s="12" t="s">
        <v>161</v>
      </c>
    </row>
    <row r="41" spans="2:18" ht="15.75" customHeight="1" x14ac:dyDescent="0.2">
      <c r="B41" s="3">
        <v>38</v>
      </c>
      <c r="C41" s="9">
        <v>68</v>
      </c>
      <c r="D41" s="11" t="s">
        <v>5</v>
      </c>
      <c r="E41" s="11" t="s">
        <v>7</v>
      </c>
      <c r="F41" s="11">
        <v>559275</v>
      </c>
      <c r="G41" s="11" t="s">
        <v>82</v>
      </c>
      <c r="H41" s="15">
        <v>1505.3</v>
      </c>
      <c r="I41" s="15"/>
      <c r="J41" s="15"/>
      <c r="K41" s="15">
        <v>1204.24</v>
      </c>
      <c r="L41" s="15">
        <v>8421.1200000000008</v>
      </c>
      <c r="M41" s="15">
        <v>5201</v>
      </c>
      <c r="N41" s="15"/>
      <c r="O41" s="15">
        <f t="shared" si="1"/>
        <v>16331.66</v>
      </c>
      <c r="P41" s="15">
        <v>11130.66</v>
      </c>
      <c r="Q41" s="11" t="s">
        <v>130</v>
      </c>
      <c r="R41" s="12" t="s">
        <v>149</v>
      </c>
    </row>
    <row r="42" spans="2:18" ht="15.75" customHeight="1" x14ac:dyDescent="0.2">
      <c r="B42" s="3">
        <v>39</v>
      </c>
      <c r="C42" s="9">
        <v>68</v>
      </c>
      <c r="D42" s="11" t="s">
        <v>5</v>
      </c>
      <c r="E42" s="11" t="s">
        <v>7</v>
      </c>
      <c r="F42" s="11">
        <v>559275</v>
      </c>
      <c r="G42" s="11" t="s">
        <v>82</v>
      </c>
      <c r="H42" s="15"/>
      <c r="I42" s="15"/>
      <c r="J42" s="15"/>
      <c r="K42" s="15"/>
      <c r="L42" s="15"/>
      <c r="M42" s="15"/>
      <c r="N42" s="15"/>
      <c r="O42" s="15">
        <f t="shared" si="1"/>
        <v>0</v>
      </c>
      <c r="P42" s="15">
        <v>5201</v>
      </c>
      <c r="Q42" s="11" t="s">
        <v>130</v>
      </c>
      <c r="R42" s="12" t="s">
        <v>149</v>
      </c>
    </row>
    <row r="43" spans="2:18" ht="15.75" customHeight="1" x14ac:dyDescent="0.2">
      <c r="B43" s="3">
        <v>40</v>
      </c>
      <c r="C43" s="9">
        <v>70</v>
      </c>
      <c r="D43" s="11" t="s">
        <v>25</v>
      </c>
      <c r="E43" s="11" t="s">
        <v>10</v>
      </c>
      <c r="F43" s="11">
        <v>719421</v>
      </c>
      <c r="G43" s="11" t="s">
        <v>162</v>
      </c>
      <c r="H43" s="15">
        <v>320.41000000000003</v>
      </c>
      <c r="I43" s="15"/>
      <c r="J43" s="15">
        <v>224.28</v>
      </c>
      <c r="K43" s="15"/>
      <c r="L43" s="15"/>
      <c r="M43" s="15"/>
      <c r="N43" s="15"/>
      <c r="O43" s="15">
        <f t="shared" si="1"/>
        <v>544.69000000000005</v>
      </c>
      <c r="P43" s="15">
        <v>544.69000000000005</v>
      </c>
      <c r="Q43" s="11" t="s">
        <v>130</v>
      </c>
      <c r="R43" s="12" t="s">
        <v>163</v>
      </c>
    </row>
    <row r="44" spans="2:18" ht="15.75" customHeight="1" x14ac:dyDescent="0.2">
      <c r="B44" s="3">
        <v>41</v>
      </c>
      <c r="C44" s="9">
        <v>71</v>
      </c>
      <c r="D44" s="11" t="s">
        <v>164</v>
      </c>
      <c r="E44" s="11" t="s">
        <v>28</v>
      </c>
      <c r="F44" s="11">
        <v>615605</v>
      </c>
      <c r="G44" s="11" t="s">
        <v>121</v>
      </c>
      <c r="H44" s="15">
        <v>699.69</v>
      </c>
      <c r="I44" s="15"/>
      <c r="J44" s="15"/>
      <c r="K44" s="15"/>
      <c r="L44" s="15">
        <v>908.96</v>
      </c>
      <c r="M44" s="15">
        <v>1750</v>
      </c>
      <c r="N44" s="15"/>
      <c r="O44" s="15">
        <f t="shared" si="1"/>
        <v>3358.65</v>
      </c>
      <c r="P44" s="15">
        <v>1750</v>
      </c>
      <c r="Q44" s="11" t="s">
        <v>130</v>
      </c>
      <c r="R44" s="12" t="s">
        <v>165</v>
      </c>
    </row>
    <row r="45" spans="2:18" ht="15.75" customHeight="1" x14ac:dyDescent="0.2">
      <c r="B45" s="3">
        <v>42</v>
      </c>
      <c r="C45" s="9">
        <v>71</v>
      </c>
      <c r="D45" s="11" t="s">
        <v>164</v>
      </c>
      <c r="E45" s="11" t="s">
        <v>28</v>
      </c>
      <c r="F45" s="11">
        <v>615605</v>
      </c>
      <c r="G45" s="11" t="s">
        <v>121</v>
      </c>
      <c r="H45" s="15"/>
      <c r="I45" s="15"/>
      <c r="J45" s="15"/>
      <c r="K45" s="15"/>
      <c r="L45" s="15"/>
      <c r="M45" s="15"/>
      <c r="N45" s="15"/>
      <c r="O45" s="15">
        <f t="shared" si="1"/>
        <v>0</v>
      </c>
      <c r="P45" s="15">
        <v>1608.65</v>
      </c>
      <c r="Q45" s="11" t="s">
        <v>130</v>
      </c>
      <c r="R45" s="12" t="s">
        <v>165</v>
      </c>
    </row>
    <row r="46" spans="2:18" ht="15.75" customHeight="1" x14ac:dyDescent="0.2">
      <c r="B46" s="3">
        <v>43</v>
      </c>
      <c r="C46" s="9">
        <v>72</v>
      </c>
      <c r="D46" s="11" t="s">
        <v>23</v>
      </c>
      <c r="E46" s="11" t="s">
        <v>10</v>
      </c>
      <c r="F46" s="11">
        <v>601059</v>
      </c>
      <c r="G46" s="11" t="s">
        <v>119</v>
      </c>
      <c r="H46" s="15">
        <v>1048.6199999999999</v>
      </c>
      <c r="I46" s="15"/>
      <c r="J46" s="15">
        <v>734.04</v>
      </c>
      <c r="K46" s="15"/>
      <c r="L46" s="15">
        <v>2090.29</v>
      </c>
      <c r="M46" s="15"/>
      <c r="N46" s="15"/>
      <c r="O46" s="15">
        <f t="shared" si="1"/>
        <v>3872.95</v>
      </c>
      <c r="P46" s="15">
        <v>2090.29</v>
      </c>
      <c r="Q46" s="11" t="s">
        <v>130</v>
      </c>
      <c r="R46" s="12" t="s">
        <v>165</v>
      </c>
    </row>
    <row r="47" spans="2:18" ht="15.75" customHeight="1" x14ac:dyDescent="0.2">
      <c r="B47" s="3">
        <v>44</v>
      </c>
      <c r="C47" s="9">
        <v>72</v>
      </c>
      <c r="D47" s="11" t="s">
        <v>23</v>
      </c>
      <c r="E47" s="11" t="s">
        <v>10</v>
      </c>
      <c r="F47" s="11">
        <v>601059</v>
      </c>
      <c r="G47" s="11" t="s">
        <v>119</v>
      </c>
      <c r="H47" s="15"/>
      <c r="I47" s="15"/>
      <c r="J47" s="15"/>
      <c r="K47" s="15"/>
      <c r="L47" s="15"/>
      <c r="M47" s="15"/>
      <c r="N47" s="15"/>
      <c r="O47" s="15">
        <f t="shared" si="1"/>
        <v>0</v>
      </c>
      <c r="P47" s="15">
        <v>1782.66</v>
      </c>
      <c r="Q47" s="11" t="s">
        <v>130</v>
      </c>
      <c r="R47" s="12" t="s">
        <v>165</v>
      </c>
    </row>
    <row r="48" spans="2:18" ht="15.75" customHeight="1" x14ac:dyDescent="0.2">
      <c r="B48" s="3">
        <v>45</v>
      </c>
      <c r="C48" s="9">
        <v>74</v>
      </c>
      <c r="D48" s="11" t="s">
        <v>14</v>
      </c>
      <c r="E48" s="11" t="s">
        <v>15</v>
      </c>
      <c r="F48" s="11">
        <v>701074</v>
      </c>
      <c r="G48" s="11" t="s">
        <v>126</v>
      </c>
      <c r="H48" s="15">
        <v>470.38</v>
      </c>
      <c r="I48" s="15"/>
      <c r="J48" s="15">
        <v>329.27</v>
      </c>
      <c r="K48" s="15"/>
      <c r="L48" s="15">
        <v>2488.35</v>
      </c>
      <c r="M48" s="15">
        <v>1650.1</v>
      </c>
      <c r="N48" s="15">
        <v>26.24</v>
      </c>
      <c r="O48" s="15">
        <f t="shared" si="1"/>
        <v>4964.34</v>
      </c>
      <c r="P48" s="15">
        <v>1650.1</v>
      </c>
      <c r="Q48" s="11" t="s">
        <v>130</v>
      </c>
      <c r="R48" s="12" t="s">
        <v>166</v>
      </c>
    </row>
    <row r="49" spans="2:18" ht="15.75" customHeight="1" x14ac:dyDescent="0.2">
      <c r="B49" s="3">
        <v>46</v>
      </c>
      <c r="C49" s="9">
        <v>74</v>
      </c>
      <c r="D49" s="11" t="s">
        <v>14</v>
      </c>
      <c r="E49" s="11" t="s">
        <v>15</v>
      </c>
      <c r="F49" s="11">
        <v>701074</v>
      </c>
      <c r="G49" s="11" t="s">
        <v>126</v>
      </c>
      <c r="H49" s="15"/>
      <c r="I49" s="15"/>
      <c r="J49" s="15"/>
      <c r="K49" s="15"/>
      <c r="L49" s="15"/>
      <c r="M49" s="15"/>
      <c r="N49" s="15"/>
      <c r="O49" s="15">
        <f t="shared" si="1"/>
        <v>0</v>
      </c>
      <c r="P49" s="15">
        <v>2916.64</v>
      </c>
      <c r="Q49" s="11" t="s">
        <v>130</v>
      </c>
      <c r="R49" s="12" t="s">
        <v>166</v>
      </c>
    </row>
    <row r="50" spans="2:18" ht="15.75" customHeight="1" x14ac:dyDescent="0.2">
      <c r="B50" s="3">
        <v>47</v>
      </c>
      <c r="C50" s="9">
        <v>74</v>
      </c>
      <c r="D50" s="11" t="s">
        <v>14</v>
      </c>
      <c r="E50" s="11" t="s">
        <v>15</v>
      </c>
      <c r="F50" s="11">
        <v>701074</v>
      </c>
      <c r="G50" s="11" t="s">
        <v>126</v>
      </c>
      <c r="H50" s="15"/>
      <c r="I50" s="15"/>
      <c r="J50" s="15"/>
      <c r="K50" s="15"/>
      <c r="L50" s="15"/>
      <c r="M50" s="15"/>
      <c r="N50" s="15"/>
      <c r="O50" s="15">
        <f t="shared" si="1"/>
        <v>0</v>
      </c>
      <c r="P50" s="15"/>
      <c r="Q50" s="11" t="s">
        <v>130</v>
      </c>
      <c r="R50" s="12" t="s">
        <v>166</v>
      </c>
    </row>
    <row r="51" spans="2:18" ht="15.75" customHeight="1" x14ac:dyDescent="0.2">
      <c r="B51" s="3">
        <v>48</v>
      </c>
      <c r="C51" s="9">
        <v>75</v>
      </c>
      <c r="D51" s="11" t="s">
        <v>23</v>
      </c>
      <c r="E51" s="11" t="s">
        <v>10</v>
      </c>
      <c r="F51" s="11">
        <v>701074</v>
      </c>
      <c r="G51" s="11" t="s">
        <v>126</v>
      </c>
      <c r="H51" s="15">
        <v>470.38</v>
      </c>
      <c r="I51" s="15"/>
      <c r="J51" s="15">
        <v>329.26</v>
      </c>
      <c r="K51" s="15"/>
      <c r="L51" s="15">
        <v>2117</v>
      </c>
      <c r="M51" s="15">
        <v>1650.1</v>
      </c>
      <c r="N51" s="15">
        <v>26.24</v>
      </c>
      <c r="O51" s="15">
        <f t="shared" si="1"/>
        <v>4592.9799999999996</v>
      </c>
      <c r="P51" s="15">
        <v>1650.1</v>
      </c>
      <c r="Q51" s="11" t="s">
        <v>130</v>
      </c>
      <c r="R51" s="12" t="s">
        <v>166</v>
      </c>
    </row>
    <row r="52" spans="2:18" ht="15.75" customHeight="1" x14ac:dyDescent="0.2">
      <c r="B52" s="3">
        <v>49</v>
      </c>
      <c r="C52" s="9">
        <v>75</v>
      </c>
      <c r="D52" s="11" t="s">
        <v>23</v>
      </c>
      <c r="E52" s="11" t="s">
        <v>10</v>
      </c>
      <c r="F52" s="11">
        <v>701074</v>
      </c>
      <c r="G52" s="11" t="s">
        <v>126</v>
      </c>
      <c r="H52" s="15"/>
      <c r="I52" s="15"/>
      <c r="J52" s="15"/>
      <c r="K52" s="15"/>
      <c r="L52" s="15"/>
      <c r="M52" s="15"/>
      <c r="N52" s="15"/>
      <c r="O52" s="15">
        <f t="shared" si="1"/>
        <v>0</v>
      </c>
      <c r="P52" s="15">
        <v>2916.64</v>
      </c>
      <c r="Q52" s="11" t="s">
        <v>130</v>
      </c>
      <c r="R52" s="12" t="s">
        <v>166</v>
      </c>
    </row>
    <row r="53" spans="2:18" ht="15.75" customHeight="1" x14ac:dyDescent="0.2">
      <c r="B53" s="3">
        <v>50</v>
      </c>
      <c r="C53" s="9">
        <v>75</v>
      </c>
      <c r="D53" s="11" t="s">
        <v>23</v>
      </c>
      <c r="E53" s="11" t="s">
        <v>10</v>
      </c>
      <c r="F53" s="11">
        <v>701074</v>
      </c>
      <c r="G53" s="11" t="s">
        <v>126</v>
      </c>
      <c r="H53" s="15"/>
      <c r="I53" s="15"/>
      <c r="J53" s="15"/>
      <c r="K53" s="15"/>
      <c r="L53" s="15"/>
      <c r="M53" s="15"/>
      <c r="N53" s="15"/>
      <c r="O53" s="15">
        <f t="shared" si="1"/>
        <v>0</v>
      </c>
      <c r="P53" s="15"/>
      <c r="Q53" s="11" t="s">
        <v>130</v>
      </c>
      <c r="R53" s="12" t="s">
        <v>166</v>
      </c>
    </row>
    <row r="54" spans="2:18" ht="15.75" customHeight="1" x14ac:dyDescent="0.2">
      <c r="B54" s="3">
        <v>51</v>
      </c>
      <c r="C54" s="9">
        <v>76</v>
      </c>
      <c r="D54" s="11" t="s">
        <v>33</v>
      </c>
      <c r="E54" s="11" t="s">
        <v>21</v>
      </c>
      <c r="F54" s="11">
        <v>572070</v>
      </c>
      <c r="G54" s="11" t="s">
        <v>84</v>
      </c>
      <c r="H54" s="15">
        <v>1511.84</v>
      </c>
      <c r="I54" s="15"/>
      <c r="J54" s="15"/>
      <c r="K54" s="15"/>
      <c r="L54" s="15">
        <v>3183.48</v>
      </c>
      <c r="M54" s="15">
        <v>4689</v>
      </c>
      <c r="N54" s="15"/>
      <c r="O54" s="15">
        <f t="shared" si="1"/>
        <v>9384.32</v>
      </c>
      <c r="P54" s="15">
        <v>4689</v>
      </c>
      <c r="Q54" s="11" t="s">
        <v>130</v>
      </c>
      <c r="R54" s="12" t="s">
        <v>149</v>
      </c>
    </row>
    <row r="55" spans="2:18" ht="15.75" customHeight="1" x14ac:dyDescent="0.2">
      <c r="B55" s="3">
        <v>52</v>
      </c>
      <c r="C55" s="9">
        <v>76</v>
      </c>
      <c r="D55" s="11" t="s">
        <v>33</v>
      </c>
      <c r="E55" s="11" t="s">
        <v>21</v>
      </c>
      <c r="F55" s="11">
        <v>572070</v>
      </c>
      <c r="G55" s="11" t="s">
        <v>84</v>
      </c>
      <c r="H55" s="15"/>
      <c r="I55" s="15"/>
      <c r="J55" s="15"/>
      <c r="K55" s="15"/>
      <c r="L55" s="15"/>
      <c r="M55" s="15"/>
      <c r="N55" s="15"/>
      <c r="O55" s="15">
        <f t="shared" si="1"/>
        <v>0</v>
      </c>
      <c r="P55" s="15">
        <v>4695.32</v>
      </c>
      <c r="Q55" s="11" t="s">
        <v>130</v>
      </c>
      <c r="R55" s="12" t="s">
        <v>149</v>
      </c>
    </row>
    <row r="56" spans="2:18" ht="15.75" customHeight="1" x14ac:dyDescent="0.2">
      <c r="B56" s="3">
        <v>53</v>
      </c>
      <c r="C56" s="9">
        <v>77</v>
      </c>
      <c r="D56" s="11" t="s">
        <v>30</v>
      </c>
      <c r="E56" s="11" t="s">
        <v>13</v>
      </c>
      <c r="F56" s="11">
        <v>568292</v>
      </c>
      <c r="G56" s="11" t="s">
        <v>83</v>
      </c>
      <c r="H56" s="15">
        <v>1511.84</v>
      </c>
      <c r="I56" s="15"/>
      <c r="J56" s="15"/>
      <c r="K56" s="15"/>
      <c r="L56" s="15">
        <v>3183.48</v>
      </c>
      <c r="M56" s="15">
        <v>4689</v>
      </c>
      <c r="N56" s="15"/>
      <c r="O56" s="15">
        <f t="shared" ref="O56:O80" si="2">SUM(H56:N56)</f>
        <v>9384.32</v>
      </c>
      <c r="P56" s="15">
        <v>4695.32</v>
      </c>
      <c r="Q56" s="11" t="s">
        <v>130</v>
      </c>
      <c r="R56" s="12" t="s">
        <v>149</v>
      </c>
    </row>
    <row r="57" spans="2:18" ht="15.75" customHeight="1" x14ac:dyDescent="0.2">
      <c r="B57" s="3">
        <v>54</v>
      </c>
      <c r="C57" s="9">
        <v>77</v>
      </c>
      <c r="D57" s="11" t="s">
        <v>30</v>
      </c>
      <c r="E57" s="11" t="s">
        <v>13</v>
      </c>
      <c r="F57" s="11">
        <v>568292</v>
      </c>
      <c r="G57" s="11" t="s">
        <v>83</v>
      </c>
      <c r="H57" s="15"/>
      <c r="I57" s="15"/>
      <c r="J57" s="15"/>
      <c r="K57" s="15"/>
      <c r="L57" s="15"/>
      <c r="M57" s="15"/>
      <c r="N57" s="15"/>
      <c r="O57" s="15">
        <f t="shared" si="2"/>
        <v>0</v>
      </c>
      <c r="P57" s="15">
        <v>4689</v>
      </c>
      <c r="Q57" s="11" t="s">
        <v>130</v>
      </c>
      <c r="R57" s="12" t="s">
        <v>149</v>
      </c>
    </row>
    <row r="58" spans="2:18" ht="15.75" customHeight="1" x14ac:dyDescent="0.2">
      <c r="B58" s="3">
        <v>55</v>
      </c>
      <c r="C58" s="9">
        <v>78</v>
      </c>
      <c r="D58" s="11" t="s">
        <v>5</v>
      </c>
      <c r="E58" s="11" t="s">
        <v>7</v>
      </c>
      <c r="F58" s="11">
        <v>694746</v>
      </c>
      <c r="G58" s="11" t="s">
        <v>127</v>
      </c>
      <c r="H58" s="15">
        <v>192.28</v>
      </c>
      <c r="I58" s="15"/>
      <c r="J58" s="15"/>
      <c r="K58" s="15">
        <v>153.82</v>
      </c>
      <c r="L58" s="15">
        <v>307.64</v>
      </c>
      <c r="M58" s="15"/>
      <c r="N58" s="15"/>
      <c r="O58" s="15">
        <f t="shared" si="2"/>
        <v>653.74</v>
      </c>
      <c r="P58" s="15">
        <v>1134.43</v>
      </c>
      <c r="Q58" s="11" t="s">
        <v>130</v>
      </c>
      <c r="R58" s="12" t="s">
        <v>167</v>
      </c>
    </row>
    <row r="59" spans="2:18" ht="15.75" customHeight="1" x14ac:dyDescent="0.2">
      <c r="B59" s="3">
        <v>56</v>
      </c>
      <c r="C59" s="9">
        <v>79</v>
      </c>
      <c r="D59" s="11" t="s">
        <v>19</v>
      </c>
      <c r="E59" s="11" t="s">
        <v>10</v>
      </c>
      <c r="F59" s="11">
        <v>787026</v>
      </c>
      <c r="G59" s="11" t="s">
        <v>80</v>
      </c>
      <c r="H59" s="15">
        <v>418.43</v>
      </c>
      <c r="I59" s="15"/>
      <c r="J59" s="15">
        <v>292.89999999999998</v>
      </c>
      <c r="K59" s="15"/>
      <c r="L59" s="15">
        <v>291.36</v>
      </c>
      <c r="M59" s="15">
        <v>1367</v>
      </c>
      <c r="N59" s="15"/>
      <c r="O59" s="15">
        <f t="shared" si="2"/>
        <v>2369.69</v>
      </c>
      <c r="P59" s="15">
        <v>2357.29</v>
      </c>
      <c r="Q59" s="11" t="s">
        <v>130</v>
      </c>
      <c r="R59" s="12" t="s">
        <v>168</v>
      </c>
    </row>
    <row r="60" spans="2:18" ht="15.75" customHeight="1" x14ac:dyDescent="0.2">
      <c r="B60" s="3">
        <v>57</v>
      </c>
      <c r="C60" s="9">
        <v>82</v>
      </c>
      <c r="D60" s="11" t="s">
        <v>172</v>
      </c>
      <c r="E60" s="11" t="s">
        <v>21</v>
      </c>
      <c r="F60" s="11">
        <v>700950</v>
      </c>
      <c r="G60" s="11" t="s">
        <v>126</v>
      </c>
      <c r="H60" s="15">
        <v>471.05</v>
      </c>
      <c r="I60" s="15"/>
      <c r="J60" s="15"/>
      <c r="K60" s="15"/>
      <c r="L60" s="15"/>
      <c r="M60" s="15"/>
      <c r="N60" s="15"/>
      <c r="O60" s="15">
        <f t="shared" si="2"/>
        <v>471.05</v>
      </c>
      <c r="P60" s="15">
        <v>471.05</v>
      </c>
      <c r="Q60" s="11" t="s">
        <v>130</v>
      </c>
      <c r="R60" s="12" t="s">
        <v>173</v>
      </c>
    </row>
    <row r="61" spans="2:18" ht="15.75" customHeight="1" x14ac:dyDescent="0.2">
      <c r="B61" s="3">
        <v>58</v>
      </c>
      <c r="C61" s="5">
        <v>84</v>
      </c>
      <c r="D61" s="11" t="s">
        <v>156</v>
      </c>
      <c r="E61" s="11" t="s">
        <v>21</v>
      </c>
      <c r="F61" s="11">
        <v>714126</v>
      </c>
      <c r="G61" s="11" t="s">
        <v>162</v>
      </c>
      <c r="H61" s="15">
        <v>394.28</v>
      </c>
      <c r="I61" s="15"/>
      <c r="J61" s="15"/>
      <c r="K61" s="15"/>
      <c r="L61" s="15">
        <v>924.09</v>
      </c>
      <c r="M61" s="15">
        <v>1484</v>
      </c>
      <c r="N61" s="15"/>
      <c r="O61" s="15">
        <f t="shared" si="2"/>
        <v>2802.37</v>
      </c>
      <c r="P61" s="15">
        <v>2802.37</v>
      </c>
      <c r="Q61" s="11" t="s">
        <v>130</v>
      </c>
      <c r="R61" s="12" t="s">
        <v>174</v>
      </c>
    </row>
    <row r="62" spans="2:18" ht="15.75" customHeight="1" x14ac:dyDescent="0.2">
      <c r="B62" s="3">
        <v>59</v>
      </c>
      <c r="C62" s="9"/>
      <c r="D62" s="11" t="s">
        <v>175</v>
      </c>
      <c r="E62" s="11"/>
      <c r="F62" s="11"/>
      <c r="G62" s="11"/>
      <c r="H62" s="15"/>
      <c r="I62" s="15"/>
      <c r="J62" s="15"/>
      <c r="K62" s="15"/>
      <c r="L62" s="15"/>
      <c r="M62" s="15"/>
      <c r="N62" s="15"/>
      <c r="O62" s="15">
        <f t="shared" si="2"/>
        <v>0</v>
      </c>
      <c r="P62" s="15">
        <v>5000</v>
      </c>
      <c r="Q62" s="11" t="s">
        <v>176</v>
      </c>
      <c r="R62" s="12"/>
    </row>
    <row r="63" spans="2:18" ht="15.75" customHeight="1" x14ac:dyDescent="0.2">
      <c r="B63" s="3">
        <v>60</v>
      </c>
      <c r="C63" s="9"/>
      <c r="D63" s="11" t="s">
        <v>175</v>
      </c>
      <c r="E63" s="3"/>
      <c r="F63" s="11"/>
      <c r="G63" s="11"/>
      <c r="H63" s="15"/>
      <c r="I63" s="15"/>
      <c r="J63" s="15"/>
      <c r="K63" s="15"/>
      <c r="L63" s="15"/>
      <c r="M63" s="15"/>
      <c r="N63" s="15"/>
      <c r="O63" s="15">
        <f t="shared" si="2"/>
        <v>0</v>
      </c>
      <c r="P63" s="15">
        <v>5000</v>
      </c>
      <c r="Q63" s="11" t="s">
        <v>176</v>
      </c>
      <c r="R63" s="12"/>
    </row>
    <row r="64" spans="2:18" ht="15.75" customHeight="1" x14ac:dyDescent="0.2">
      <c r="B64" s="3">
        <v>61</v>
      </c>
      <c r="C64" s="9">
        <v>87</v>
      </c>
      <c r="D64" s="11" t="s">
        <v>33</v>
      </c>
      <c r="E64" s="11" t="s">
        <v>21</v>
      </c>
      <c r="F64" s="11">
        <v>706079</v>
      </c>
      <c r="G64" s="11" t="s">
        <v>126</v>
      </c>
      <c r="H64" s="15">
        <v>288.42</v>
      </c>
      <c r="I64" s="15"/>
      <c r="J64" s="15"/>
      <c r="K64" s="15"/>
      <c r="L64" s="15">
        <v>615.28</v>
      </c>
      <c r="M64" s="15">
        <v>1171</v>
      </c>
      <c r="N64" s="15"/>
      <c r="O64" s="15">
        <f t="shared" si="2"/>
        <v>2074.6999999999998</v>
      </c>
      <c r="P64" s="15">
        <v>2074.6999999999998</v>
      </c>
      <c r="Q64" s="11" t="s">
        <v>130</v>
      </c>
      <c r="R64" s="12" t="s">
        <v>170</v>
      </c>
    </row>
    <row r="65" spans="2:18" ht="15.75" customHeight="1" x14ac:dyDescent="0.2">
      <c r="B65" s="3">
        <v>62</v>
      </c>
      <c r="C65" s="9">
        <v>88</v>
      </c>
      <c r="D65" s="11" t="s">
        <v>33</v>
      </c>
      <c r="E65" s="11" t="s">
        <v>21</v>
      </c>
      <c r="F65" s="11">
        <v>847647</v>
      </c>
      <c r="G65" s="11" t="s">
        <v>171</v>
      </c>
      <c r="H65" s="15">
        <v>396.66</v>
      </c>
      <c r="I65" s="15"/>
      <c r="J65" s="15"/>
      <c r="K65" s="15"/>
      <c r="L65" s="15">
        <v>951.99</v>
      </c>
      <c r="M65" s="15">
        <v>1190</v>
      </c>
      <c r="N65" s="15"/>
      <c r="O65" s="15">
        <f t="shared" si="2"/>
        <v>2538.65</v>
      </c>
      <c r="P65" s="15">
        <v>2538.65</v>
      </c>
      <c r="Q65" s="11" t="s">
        <v>130</v>
      </c>
      <c r="R65" s="12" t="s">
        <v>170</v>
      </c>
    </row>
    <row r="66" spans="2:18" ht="15.75" customHeight="1" x14ac:dyDescent="0.2">
      <c r="B66" s="3">
        <v>63</v>
      </c>
      <c r="C66" s="9">
        <v>89</v>
      </c>
      <c r="D66" s="11" t="s">
        <v>24</v>
      </c>
      <c r="E66" s="11" t="s">
        <v>13</v>
      </c>
      <c r="F66" s="11">
        <v>772484</v>
      </c>
      <c r="G66" s="11" t="s">
        <v>89</v>
      </c>
      <c r="H66" s="15">
        <v>282.98</v>
      </c>
      <c r="I66" s="15">
        <v>84.89</v>
      </c>
      <c r="J66" s="15"/>
      <c r="K66" s="15"/>
      <c r="L66" s="15"/>
      <c r="M66" s="15"/>
      <c r="N66" s="15"/>
      <c r="O66" s="15">
        <f t="shared" si="2"/>
        <v>367.87</v>
      </c>
      <c r="P66" s="15">
        <v>367.87</v>
      </c>
      <c r="Q66" s="11" t="s">
        <v>130</v>
      </c>
      <c r="R66" s="12" t="s">
        <v>177</v>
      </c>
    </row>
    <row r="67" spans="2:18" ht="15.75" customHeight="1" x14ac:dyDescent="0.2">
      <c r="B67" s="3">
        <v>64</v>
      </c>
      <c r="C67" s="9">
        <v>90</v>
      </c>
      <c r="D67" s="11" t="s">
        <v>145</v>
      </c>
      <c r="E67" s="11" t="s">
        <v>146</v>
      </c>
      <c r="F67" s="11">
        <v>821121</v>
      </c>
      <c r="G67" s="11" t="s">
        <v>92</v>
      </c>
      <c r="H67" s="15">
        <v>391.23</v>
      </c>
      <c r="I67" s="15"/>
      <c r="J67" s="15"/>
      <c r="K67" s="15"/>
      <c r="L67" s="15">
        <v>880.27</v>
      </c>
      <c r="M67" s="15"/>
      <c r="N67" s="15"/>
      <c r="O67" s="15">
        <f t="shared" si="2"/>
        <v>1271.5</v>
      </c>
      <c r="P67" s="15">
        <v>1271.5</v>
      </c>
      <c r="Q67" s="11" t="s">
        <v>130</v>
      </c>
      <c r="R67" s="12" t="s">
        <v>178</v>
      </c>
    </row>
    <row r="68" spans="2:18" ht="15.75" customHeight="1" x14ac:dyDescent="0.2">
      <c r="B68" s="3">
        <v>65</v>
      </c>
      <c r="C68" s="9">
        <v>92</v>
      </c>
      <c r="D68" s="11" t="s">
        <v>156</v>
      </c>
      <c r="E68" s="11" t="s">
        <v>21</v>
      </c>
      <c r="F68" s="11">
        <v>844790</v>
      </c>
      <c r="G68" s="11" t="s">
        <v>171</v>
      </c>
      <c r="H68" s="15">
        <v>367.76</v>
      </c>
      <c r="I68" s="15"/>
      <c r="J68" s="15"/>
      <c r="K68" s="15"/>
      <c r="L68" s="15">
        <v>1064.58</v>
      </c>
      <c r="M68" s="15"/>
      <c r="N68" s="15"/>
      <c r="O68" s="15">
        <f t="shared" si="2"/>
        <v>1432.34</v>
      </c>
      <c r="P68" s="15">
        <v>1432.34</v>
      </c>
      <c r="Q68" s="11" t="s">
        <v>130</v>
      </c>
      <c r="R68" s="12" t="s">
        <v>173</v>
      </c>
    </row>
    <row r="69" spans="2:18" ht="15.75" customHeight="1" x14ac:dyDescent="0.2">
      <c r="B69" s="3">
        <v>66</v>
      </c>
      <c r="C69" s="9">
        <v>93</v>
      </c>
      <c r="D69" s="11" t="s">
        <v>29</v>
      </c>
      <c r="E69" s="11" t="s">
        <v>21</v>
      </c>
      <c r="F69" s="11">
        <v>661944</v>
      </c>
      <c r="G69" s="11" t="s">
        <v>90</v>
      </c>
      <c r="H69" s="15">
        <v>281.12</v>
      </c>
      <c r="I69" s="15"/>
      <c r="J69" s="15"/>
      <c r="K69" s="15"/>
      <c r="L69" s="15">
        <v>418.57</v>
      </c>
      <c r="M69" s="15">
        <v>2143</v>
      </c>
      <c r="N69" s="15"/>
      <c r="O69" s="15">
        <f t="shared" si="2"/>
        <v>2842.69</v>
      </c>
      <c r="P69" s="15">
        <v>2808.12</v>
      </c>
      <c r="Q69" s="11" t="s">
        <v>130</v>
      </c>
      <c r="R69" s="12" t="s">
        <v>179</v>
      </c>
    </row>
    <row r="70" spans="2:18" ht="15.75" customHeight="1" x14ac:dyDescent="0.2">
      <c r="B70" s="3">
        <v>67</v>
      </c>
      <c r="C70" s="9">
        <v>94</v>
      </c>
      <c r="D70" s="11" t="s">
        <v>29</v>
      </c>
      <c r="E70" s="11" t="s">
        <v>21</v>
      </c>
      <c r="F70" s="11">
        <v>835539</v>
      </c>
      <c r="G70" s="11" t="s">
        <v>91</v>
      </c>
      <c r="H70" s="15">
        <v>445.96</v>
      </c>
      <c r="I70" s="15">
        <v>66.900000000000006</v>
      </c>
      <c r="J70" s="15"/>
      <c r="K70" s="15"/>
      <c r="L70" s="15"/>
      <c r="M70" s="15"/>
      <c r="N70" s="15"/>
      <c r="O70" s="15">
        <f t="shared" si="2"/>
        <v>512.86</v>
      </c>
      <c r="P70" s="15">
        <v>512.86</v>
      </c>
      <c r="Q70" s="11" t="s">
        <v>130</v>
      </c>
      <c r="R70" s="12" t="s">
        <v>180</v>
      </c>
    </row>
    <row r="71" spans="2:18" ht="15.75" customHeight="1" x14ac:dyDescent="0.2">
      <c r="B71" s="3">
        <v>68</v>
      </c>
      <c r="C71" s="9">
        <v>95</v>
      </c>
      <c r="D71" s="11" t="s">
        <v>25</v>
      </c>
      <c r="E71" s="11" t="s">
        <v>10</v>
      </c>
      <c r="F71" s="11">
        <v>832442</v>
      </c>
      <c r="G71" s="11" t="s">
        <v>92</v>
      </c>
      <c r="H71" s="15">
        <v>707.45</v>
      </c>
      <c r="I71" s="15"/>
      <c r="J71" s="15">
        <v>495.21</v>
      </c>
      <c r="K71" s="15"/>
      <c r="L71" s="15">
        <v>1120</v>
      </c>
      <c r="M71" s="15">
        <v>1830</v>
      </c>
      <c r="N71" s="15"/>
      <c r="O71" s="15">
        <f t="shared" si="2"/>
        <v>4152.66</v>
      </c>
      <c r="P71" s="15">
        <v>4152.66</v>
      </c>
      <c r="Q71" s="11" t="s">
        <v>130</v>
      </c>
      <c r="R71" s="12" t="s">
        <v>181</v>
      </c>
    </row>
    <row r="72" spans="2:18" ht="15.75" customHeight="1" x14ac:dyDescent="0.2">
      <c r="B72" s="3">
        <v>69</v>
      </c>
      <c r="C72" s="9">
        <v>96</v>
      </c>
      <c r="D72" s="11" t="s">
        <v>27</v>
      </c>
      <c r="E72" s="11" t="s">
        <v>28</v>
      </c>
      <c r="F72" s="11">
        <v>760645</v>
      </c>
      <c r="G72" s="11" t="s">
        <v>169</v>
      </c>
      <c r="H72" s="15"/>
      <c r="I72" s="15">
        <v>469.31</v>
      </c>
      <c r="J72" s="15"/>
      <c r="K72" s="15"/>
      <c r="L72" s="15"/>
      <c r="M72" s="15"/>
      <c r="N72" s="15"/>
      <c r="O72" s="15">
        <v>469.31</v>
      </c>
      <c r="P72" s="15">
        <v>469.31</v>
      </c>
      <c r="Q72" s="11" t="s">
        <v>130</v>
      </c>
      <c r="R72" s="12" t="s">
        <v>182</v>
      </c>
    </row>
    <row r="73" spans="2:18" ht="15.75" customHeight="1" x14ac:dyDescent="0.2">
      <c r="B73" s="3">
        <v>70</v>
      </c>
      <c r="C73" s="5">
        <v>97</v>
      </c>
      <c r="D73" s="11" t="s">
        <v>5</v>
      </c>
      <c r="E73" s="11" t="s">
        <v>7</v>
      </c>
      <c r="F73" s="11" t="s">
        <v>183</v>
      </c>
      <c r="G73" s="11" t="s">
        <v>171</v>
      </c>
      <c r="H73" s="15">
        <v>396.66</v>
      </c>
      <c r="I73" s="15"/>
      <c r="J73" s="15"/>
      <c r="K73" s="15">
        <v>317.33</v>
      </c>
      <c r="L73" s="15">
        <v>951.99</v>
      </c>
      <c r="M73" s="15">
        <v>1190</v>
      </c>
      <c r="N73" s="15"/>
      <c r="O73" s="15">
        <f t="shared" si="2"/>
        <v>2855.98</v>
      </c>
      <c r="P73" s="15">
        <v>2855.98</v>
      </c>
      <c r="Q73" s="11" t="s">
        <v>130</v>
      </c>
      <c r="R73" s="12" t="s">
        <v>184</v>
      </c>
    </row>
    <row r="74" spans="2:18" ht="15.75" customHeight="1" x14ac:dyDescent="0.2">
      <c r="B74" s="3">
        <v>71</v>
      </c>
      <c r="C74" s="5">
        <v>99</v>
      </c>
      <c r="D74" s="11" t="s">
        <v>185</v>
      </c>
      <c r="E74" s="11" t="s">
        <v>28</v>
      </c>
      <c r="F74" s="11" t="s">
        <v>186</v>
      </c>
      <c r="G74" s="11" t="s">
        <v>92</v>
      </c>
      <c r="H74" s="15">
        <v>391.23</v>
      </c>
      <c r="I74" s="15"/>
      <c r="J74" s="15"/>
      <c r="K74" s="15"/>
      <c r="L74" s="15">
        <v>880.27</v>
      </c>
      <c r="M74" s="15"/>
      <c r="N74" s="15"/>
      <c r="O74" s="15">
        <f t="shared" si="2"/>
        <v>1271.5</v>
      </c>
      <c r="P74" s="15">
        <v>1271.5</v>
      </c>
      <c r="Q74" s="11" t="s">
        <v>130</v>
      </c>
      <c r="R74" s="12" t="s">
        <v>178</v>
      </c>
    </row>
    <row r="75" spans="2:18" ht="15.75" customHeight="1" x14ac:dyDescent="0.2">
      <c r="B75" s="3">
        <v>72</v>
      </c>
      <c r="C75" s="9"/>
      <c r="D75" s="11" t="s">
        <v>25</v>
      </c>
      <c r="E75" s="11" t="s">
        <v>10</v>
      </c>
      <c r="F75" s="11" t="s">
        <v>187</v>
      </c>
      <c r="G75" s="11" t="s">
        <v>89</v>
      </c>
      <c r="H75" s="15"/>
      <c r="I75" s="15"/>
      <c r="J75" s="15"/>
      <c r="K75" s="15"/>
      <c r="L75" s="15"/>
      <c r="M75" s="15"/>
      <c r="N75" s="15"/>
      <c r="O75" s="15">
        <f t="shared" si="2"/>
        <v>0</v>
      </c>
      <c r="P75" s="15">
        <v>2590.61</v>
      </c>
      <c r="Q75" s="11" t="s">
        <v>130</v>
      </c>
      <c r="R75" s="11" t="s">
        <v>170</v>
      </c>
    </row>
    <row r="76" spans="2:18" ht="15.75" customHeight="1" x14ac:dyDescent="0.2">
      <c r="B76" s="3">
        <v>73</v>
      </c>
      <c r="C76" s="9"/>
      <c r="D76" s="11" t="s">
        <v>14</v>
      </c>
      <c r="E76" s="11" t="s">
        <v>15</v>
      </c>
      <c r="F76" s="11" t="s">
        <v>188</v>
      </c>
      <c r="G76" s="11" t="s">
        <v>91</v>
      </c>
      <c r="H76" s="15"/>
      <c r="I76" s="15"/>
      <c r="J76" s="15"/>
      <c r="K76" s="15"/>
      <c r="L76" s="15"/>
      <c r="M76" s="15"/>
      <c r="N76" s="15"/>
      <c r="O76" s="15">
        <f t="shared" si="2"/>
        <v>0</v>
      </c>
      <c r="P76" s="15">
        <v>1085.67</v>
      </c>
      <c r="Q76" s="11" t="s">
        <v>130</v>
      </c>
      <c r="R76" s="12" t="s">
        <v>178</v>
      </c>
    </row>
    <row r="77" spans="2:18" ht="15.75" customHeight="1" x14ac:dyDescent="0.2">
      <c r="B77" s="3">
        <v>74</v>
      </c>
      <c r="C77" s="7"/>
      <c r="D77" s="11"/>
      <c r="E77" s="11" t="s">
        <v>194</v>
      </c>
      <c r="F77" s="11" t="s">
        <v>188</v>
      </c>
      <c r="G77" s="11" t="s">
        <v>91</v>
      </c>
      <c r="H77" s="15"/>
      <c r="I77" s="15"/>
      <c r="J77" s="15"/>
      <c r="K77" s="15"/>
      <c r="L77" s="15"/>
      <c r="M77" s="15"/>
      <c r="N77" s="15"/>
      <c r="O77" s="15">
        <f t="shared" si="2"/>
        <v>0</v>
      </c>
      <c r="P77" s="15">
        <v>880.27</v>
      </c>
      <c r="Q77" s="11" t="s">
        <v>130</v>
      </c>
      <c r="R77" s="12" t="s">
        <v>178</v>
      </c>
    </row>
    <row r="78" spans="2:18" ht="15.75" customHeight="1" x14ac:dyDescent="0.2">
      <c r="B78" s="3">
        <v>75</v>
      </c>
      <c r="C78" s="7"/>
      <c r="D78" s="11"/>
      <c r="E78" s="11" t="s">
        <v>194</v>
      </c>
      <c r="F78" s="11" t="s">
        <v>188</v>
      </c>
      <c r="G78" s="11" t="s">
        <v>91</v>
      </c>
      <c r="H78" s="15"/>
      <c r="I78" s="15"/>
      <c r="J78" s="15"/>
      <c r="K78" s="15"/>
      <c r="L78" s="15"/>
      <c r="M78" s="15"/>
      <c r="N78" s="15"/>
      <c r="O78" s="15">
        <f t="shared" si="2"/>
        <v>0</v>
      </c>
      <c r="P78" s="15">
        <v>200</v>
      </c>
      <c r="Q78" s="11" t="s">
        <v>130</v>
      </c>
      <c r="R78" s="12" t="s">
        <v>178</v>
      </c>
    </row>
    <row r="79" spans="2:18" ht="15.75" customHeight="1" x14ac:dyDescent="0.2">
      <c r="B79" s="3">
        <v>76</v>
      </c>
      <c r="C79" s="9"/>
      <c r="D79" s="11"/>
      <c r="E79" s="11" t="s">
        <v>7</v>
      </c>
      <c r="F79" s="11">
        <v>399670</v>
      </c>
      <c r="G79" s="11" t="s">
        <v>110</v>
      </c>
      <c r="H79" s="15"/>
      <c r="I79" s="15"/>
      <c r="J79" s="15"/>
      <c r="K79" s="15"/>
      <c r="L79" s="15"/>
      <c r="M79" s="15"/>
      <c r="N79" s="15">
        <v>6276.37</v>
      </c>
      <c r="O79" s="15">
        <f t="shared" si="2"/>
        <v>6276.37</v>
      </c>
      <c r="P79" s="15">
        <v>6276.37</v>
      </c>
      <c r="Q79" s="11" t="s">
        <v>130</v>
      </c>
      <c r="R79" s="12" t="s">
        <v>189</v>
      </c>
    </row>
    <row r="80" spans="2:18" ht="15.75" customHeight="1" x14ac:dyDescent="0.2">
      <c r="B80" s="3">
        <v>77</v>
      </c>
      <c r="C80" s="9"/>
      <c r="D80" s="11" t="s">
        <v>5</v>
      </c>
      <c r="E80" s="11" t="s">
        <v>7</v>
      </c>
      <c r="F80" s="11">
        <v>399670</v>
      </c>
      <c r="G80" s="11" t="s">
        <v>110</v>
      </c>
      <c r="H80" s="15"/>
      <c r="I80" s="15"/>
      <c r="J80" s="15"/>
      <c r="K80" s="15"/>
      <c r="L80" s="15"/>
      <c r="M80" s="15"/>
      <c r="N80" s="15">
        <v>1352.71</v>
      </c>
      <c r="O80" s="15">
        <f t="shared" si="2"/>
        <v>1352.71</v>
      </c>
      <c r="P80" s="15">
        <v>1352.71</v>
      </c>
      <c r="Q80" s="11" t="s">
        <v>130</v>
      </c>
      <c r="R80" s="12" t="s">
        <v>189</v>
      </c>
    </row>
    <row r="81" spans="2:16" x14ac:dyDescent="0.2">
      <c r="B81" s="1"/>
      <c r="N81" s="14"/>
      <c r="O81" s="14"/>
      <c r="P81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ქვეყნის შიგნით</vt:lpstr>
      <vt:lpstr>ქვეყნის გარეთ</vt:lpstr>
      <vt:lpstr>'ქვეყნის შიგნით'!Print_Area</vt:lpstr>
    </vt:vector>
  </TitlesOfParts>
  <Company>EMIS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Epremidze</dc:creator>
  <cp:lastModifiedBy>fsc</cp:lastModifiedBy>
  <cp:lastPrinted>2019-07-02T11:09:04Z</cp:lastPrinted>
  <dcterms:created xsi:type="dcterms:W3CDTF">2019-06-05T11:54:15Z</dcterms:created>
  <dcterms:modified xsi:type="dcterms:W3CDTF">2019-10-22T13:32:15Z</dcterms:modified>
</cp:coreProperties>
</file>