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5BA55807-AF36-4DC2-B5D5-1CEEC0D4324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5" i="1"/>
  <c r="E13" i="1" l="1"/>
  <c r="E9" i="1"/>
  <c r="E5" i="1"/>
  <c r="F13" i="1" l="1"/>
  <c r="G13" i="1"/>
  <c r="H13" i="1"/>
  <c r="I13" i="1"/>
</calcChain>
</file>

<file path=xl/sharedStrings.xml><?xml version="1.0" encoding="utf-8"?>
<sst xmlns="http://schemas.openxmlformats.org/spreadsheetml/2006/main" count="19" uniqueCount="15">
  <si>
    <t>I კვარტალი</t>
  </si>
  <si>
    <t>II კვარტალი</t>
  </si>
  <si>
    <t>III კვარტალი</t>
  </si>
  <si>
    <t>IV კვარტალი</t>
  </si>
  <si>
    <t>სულ ჯამი</t>
  </si>
  <si>
    <t>ინფორმაცია გაცემული სარგოს, დანამატებისა და პრემიების კვარტალური ოდენობების შესახებ თანამდებობის პირებზე (ჯამურად) და სხვა თანამშრომლებზე (ჯამურად)</t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</si>
  <si>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21111)</t>
    </r>
  </si>
  <si>
    <t>მ/შ ხელმძღვანელებზე</t>
  </si>
  <si>
    <t>მ/შ სხვა შტატის თანამშრომლებზე</t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</si>
  <si>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 (ეკ. კლასიფიკაციის მუხლი 21113)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</si>
  <si>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21114)</t>
    </r>
  </si>
  <si>
    <r>
      <rPr>
        <b/>
        <sz val="11"/>
        <color theme="1"/>
        <rFont val="Calibri"/>
        <family val="2"/>
        <scheme val="minor"/>
      </rPr>
      <t>თანამდებობრივი სარგო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</si>
  <si>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პრემია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</si>
  <si>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r>
      <rPr>
        <b/>
        <sz val="11"/>
        <color theme="1"/>
        <rFont val="Calibri"/>
        <family val="2"/>
        <scheme val="minor"/>
      </rPr>
      <t>დანამატი</t>
    </r>
    <r>
      <rPr>
        <sz val="11"/>
        <color theme="1"/>
        <rFont val="Calibri"/>
        <family val="2"/>
        <scheme val="minor"/>
      </rPr>
      <t xml:space="preserve"> (ეკ. კლასიფიკაციის მუხლი 221-შტატგარეშე მომუშავეთა)</t>
    </r>
  </si>
  <si>
    <t>საბუღალტრო აღრიცხვისა და მატერიალურ-ტექნიკური უზრუნველყოფის დეპარტამენტი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</si>
</sst>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4" fontId="1" fillId="0" borderId="4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43" fontId="4" fillId="3" borderId="4" xfId="0" applyNumberFormat="1" applyFont="1" applyFill="1" applyBorder="1"/>
    <xf numFmtId="0" fontId="4" fillId="3" borderId="4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C1" zoomScale="130" zoomScaleNormal="130" workbookViewId="0">
      <selection activeCell="G10" sqref="G10"/>
    </sheetView>
  </sheetViews>
  <sheetFormatPr defaultColWidth="9.140625" defaultRowHeight="15" x14ac:dyDescent="0.25"/>
  <cols>
    <col min="1" max="1" width="6.7109375" style="1" customWidth="1"/>
    <col min="2" max="3" width="39.7109375" style="1" customWidth="1"/>
    <col min="4" max="4" width="16.85546875" style="13" customWidth="1"/>
    <col min="5" max="9" width="16.85546875" style="1" customWidth="1"/>
    <col min="10" max="10" width="10.5703125" style="1" bestFit="1" customWidth="1"/>
    <col min="11" max="11" width="9.5703125" style="1" bestFit="1" customWidth="1"/>
    <col min="12" max="12" width="11.5703125" style="1" bestFit="1" customWidth="1"/>
    <col min="13" max="16384" width="9.140625" style="1"/>
  </cols>
  <sheetData>
    <row r="1" spans="1:9" ht="27" customHeight="1" x14ac:dyDescent="0.25">
      <c r="A1" s="20" t="s">
        <v>14</v>
      </c>
      <c r="B1" s="21"/>
      <c r="C1" s="21"/>
      <c r="D1" s="21"/>
      <c r="E1" s="21"/>
      <c r="F1" s="21"/>
      <c r="G1" s="21"/>
      <c r="H1" s="21"/>
      <c r="I1" s="22"/>
    </row>
    <row r="2" spans="1:9" x14ac:dyDescent="0.25">
      <c r="A2" s="2"/>
      <c r="B2" s="3"/>
      <c r="C2" s="3"/>
      <c r="D2" s="4"/>
      <c r="E2" s="3" t="s">
        <v>0</v>
      </c>
      <c r="F2" s="3" t="s">
        <v>1</v>
      </c>
      <c r="G2" s="3" t="s">
        <v>2</v>
      </c>
      <c r="H2" s="3" t="s">
        <v>3</v>
      </c>
      <c r="I2" s="2" t="s">
        <v>4</v>
      </c>
    </row>
    <row r="3" spans="1:9" x14ac:dyDescent="0.25">
      <c r="A3" s="5">
        <v>1</v>
      </c>
      <c r="B3" s="5">
        <v>2</v>
      </c>
      <c r="C3" s="5">
        <v>3</v>
      </c>
      <c r="D3" s="6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38.25" x14ac:dyDescent="0.25">
      <c r="A4" s="23">
        <v>7</v>
      </c>
      <c r="B4" s="23" t="s">
        <v>5</v>
      </c>
      <c r="C4" s="23" t="s">
        <v>6</v>
      </c>
      <c r="D4" s="4" t="s">
        <v>7</v>
      </c>
      <c r="E4" s="18">
        <v>888161.26</v>
      </c>
      <c r="F4" s="16">
        <v>896563.64</v>
      </c>
      <c r="G4" s="8"/>
      <c r="H4" s="3"/>
      <c r="I4" s="15"/>
    </row>
    <row r="5" spans="1:9" ht="25.5" x14ac:dyDescent="0.25">
      <c r="A5" s="24"/>
      <c r="B5" s="24"/>
      <c r="C5" s="24"/>
      <c r="D5" s="4" t="s">
        <v>8</v>
      </c>
      <c r="E5" s="18">
        <f>1891107.85-E4</f>
        <v>1002946.5900000001</v>
      </c>
      <c r="F5" s="18">
        <f>1921948.7-F4</f>
        <v>1025385.0599999999</v>
      </c>
      <c r="G5" s="8"/>
      <c r="H5" s="3"/>
      <c r="I5" s="15"/>
    </row>
    <row r="6" spans="1:9" ht="38.25" x14ac:dyDescent="0.25">
      <c r="A6" s="24"/>
      <c r="B6" s="24"/>
      <c r="C6" s="23" t="s">
        <v>9</v>
      </c>
      <c r="D6" s="4" t="s">
        <v>7</v>
      </c>
      <c r="E6" s="7"/>
      <c r="F6" s="17"/>
      <c r="G6" s="8"/>
      <c r="H6" s="3"/>
      <c r="I6" s="15"/>
    </row>
    <row r="7" spans="1:9" ht="25.5" x14ac:dyDescent="0.25">
      <c r="A7" s="24"/>
      <c r="B7" s="24"/>
      <c r="C7" s="25"/>
      <c r="D7" s="4" t="s">
        <v>8</v>
      </c>
      <c r="E7" s="7"/>
      <c r="F7" s="17"/>
      <c r="G7" s="8"/>
      <c r="H7" s="3"/>
      <c r="I7" s="15"/>
    </row>
    <row r="8" spans="1:9" ht="38.25" x14ac:dyDescent="0.25">
      <c r="A8" s="24"/>
      <c r="B8" s="24"/>
      <c r="C8" s="23" t="s">
        <v>10</v>
      </c>
      <c r="D8" s="4" t="s">
        <v>7</v>
      </c>
      <c r="E8" s="19">
        <v>17636.099999999999</v>
      </c>
      <c r="F8" s="17">
        <v>13266.47</v>
      </c>
      <c r="G8" s="8"/>
      <c r="H8" s="3"/>
      <c r="I8" s="15"/>
    </row>
    <row r="9" spans="1:9" ht="25.5" x14ac:dyDescent="0.25">
      <c r="A9" s="24"/>
      <c r="B9" s="24"/>
      <c r="C9" s="25"/>
      <c r="D9" s="4" t="s">
        <v>8</v>
      </c>
      <c r="E9" s="19">
        <f>29309.5-E8</f>
        <v>11673.400000000001</v>
      </c>
      <c r="F9" s="19">
        <f>19135.47-F8</f>
        <v>5869.0000000000018</v>
      </c>
      <c r="G9" s="8"/>
      <c r="H9" s="3"/>
      <c r="I9" s="15"/>
    </row>
    <row r="10" spans="1:9" ht="45" x14ac:dyDescent="0.25">
      <c r="A10" s="24"/>
      <c r="B10" s="24"/>
      <c r="C10" s="9" t="s">
        <v>11</v>
      </c>
      <c r="D10" s="10"/>
      <c r="E10" s="19">
        <v>535086.06000000006</v>
      </c>
      <c r="F10" s="19">
        <v>536722.79</v>
      </c>
      <c r="G10" s="11"/>
      <c r="H10" s="3"/>
      <c r="I10" s="15"/>
    </row>
    <row r="11" spans="1:9" ht="30" x14ac:dyDescent="0.25">
      <c r="A11" s="24"/>
      <c r="B11" s="24"/>
      <c r="C11" s="9" t="s">
        <v>12</v>
      </c>
      <c r="D11" s="10"/>
      <c r="E11" s="11"/>
      <c r="F11" s="11"/>
      <c r="G11" s="11"/>
      <c r="H11" s="3"/>
      <c r="I11" s="15"/>
    </row>
    <row r="12" spans="1:9" ht="30" x14ac:dyDescent="0.25">
      <c r="A12" s="24"/>
      <c r="B12" s="24"/>
      <c r="C12" s="9" t="s">
        <v>13</v>
      </c>
      <c r="D12" s="10"/>
      <c r="E12" s="12"/>
      <c r="F12" s="12"/>
      <c r="G12" s="12"/>
      <c r="H12" s="3"/>
      <c r="I12" s="15"/>
    </row>
    <row r="13" spans="1:9" x14ac:dyDescent="0.25">
      <c r="E13" s="14">
        <f>E12+E11+E10+E9+E8+E7+E6+E5+E4</f>
        <v>2455503.41</v>
      </c>
      <c r="F13" s="14">
        <f t="shared" ref="F13:I13" si="0">SUM(F4:F12)</f>
        <v>2477806.96</v>
      </c>
      <c r="G13" s="14">
        <f t="shared" si="0"/>
        <v>0</v>
      </c>
      <c r="H13" s="14">
        <f t="shared" si="0"/>
        <v>0</v>
      </c>
      <c r="I13" s="14">
        <f t="shared" si="0"/>
        <v>0</v>
      </c>
    </row>
  </sheetData>
  <mergeCells count="6">
    <mergeCell ref="A1:I1"/>
    <mergeCell ref="A4:A12"/>
    <mergeCell ref="B4:B12"/>
    <mergeCell ref="C4:C5"/>
    <mergeCell ref="C6:C7"/>
    <mergeCell ref="C8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2020-07-08T06:07:44Z</dcterms:modified>
</cp:coreProperties>
</file>