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/>
  <xr:revisionPtr revIDLastSave="0" documentId="8_{53B088CB-8014-4A30-9333-9A5D40DA98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თანამდებობის პირთა" sheetId="3" r:id="rId1"/>
  </sheets>
  <definedNames>
    <definedName name="_xlnm._FilterDatabase" localSheetId="0" hidden="1">'თანამდებობის პირთა'!$A$7:$U$85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5" i="3" l="1"/>
  <c r="T85" i="3"/>
  <c r="S85" i="3"/>
  <c r="R85" i="3"/>
  <c r="S8" i="3"/>
  <c r="T8" i="3"/>
  <c r="U8" i="3"/>
  <c r="S9" i="3"/>
  <c r="T9" i="3"/>
  <c r="U9" i="3"/>
  <c r="S10" i="3"/>
  <c r="T10" i="3"/>
  <c r="U10" i="3"/>
  <c r="S11" i="3"/>
  <c r="T11" i="3"/>
  <c r="U11" i="3"/>
  <c r="S12" i="3"/>
  <c r="T12" i="3"/>
  <c r="U12" i="3"/>
  <c r="S13" i="3"/>
  <c r="T13" i="3"/>
  <c r="U13" i="3"/>
  <c r="S14" i="3"/>
  <c r="T14" i="3"/>
  <c r="U14" i="3"/>
  <c r="S15" i="3"/>
  <c r="T15" i="3"/>
  <c r="U15" i="3"/>
  <c r="S16" i="3"/>
  <c r="T16" i="3"/>
  <c r="U16" i="3"/>
  <c r="S17" i="3"/>
  <c r="T17" i="3"/>
  <c r="U17" i="3"/>
  <c r="S18" i="3"/>
  <c r="T18" i="3"/>
  <c r="U18" i="3"/>
  <c r="S19" i="3"/>
  <c r="T19" i="3"/>
  <c r="U19" i="3"/>
  <c r="S20" i="3"/>
  <c r="T20" i="3"/>
  <c r="U20" i="3"/>
  <c r="S21" i="3"/>
  <c r="T21" i="3"/>
  <c r="U21" i="3"/>
  <c r="S22" i="3"/>
  <c r="T22" i="3"/>
  <c r="U22" i="3"/>
  <c r="S23" i="3"/>
  <c r="T23" i="3"/>
  <c r="U23" i="3"/>
  <c r="S24" i="3"/>
  <c r="T24" i="3"/>
  <c r="U24" i="3"/>
  <c r="S25" i="3"/>
  <c r="T25" i="3"/>
  <c r="U25" i="3"/>
  <c r="S26" i="3"/>
  <c r="T26" i="3"/>
  <c r="U26" i="3"/>
  <c r="S27" i="3"/>
  <c r="T27" i="3"/>
  <c r="U27" i="3"/>
  <c r="S28" i="3"/>
  <c r="T28" i="3"/>
  <c r="U28" i="3"/>
  <c r="S29" i="3"/>
  <c r="T29" i="3"/>
  <c r="U29" i="3"/>
  <c r="S30" i="3"/>
  <c r="T30" i="3"/>
  <c r="U30" i="3"/>
  <c r="S31" i="3"/>
  <c r="T31" i="3"/>
  <c r="U31" i="3"/>
  <c r="S32" i="3"/>
  <c r="T32" i="3"/>
  <c r="U32" i="3"/>
  <c r="S33" i="3"/>
  <c r="T33" i="3"/>
  <c r="U33" i="3"/>
  <c r="S34" i="3"/>
  <c r="T34" i="3"/>
  <c r="U34" i="3"/>
  <c r="S35" i="3"/>
  <c r="T35" i="3"/>
  <c r="U35" i="3"/>
  <c r="S36" i="3"/>
  <c r="T36" i="3"/>
  <c r="U36" i="3"/>
  <c r="S37" i="3"/>
  <c r="T37" i="3"/>
  <c r="U37" i="3"/>
  <c r="S38" i="3"/>
  <c r="T38" i="3"/>
  <c r="U38" i="3"/>
  <c r="S39" i="3"/>
  <c r="T39" i="3"/>
  <c r="U39" i="3"/>
  <c r="S40" i="3"/>
  <c r="T40" i="3"/>
  <c r="U40" i="3"/>
  <c r="S41" i="3"/>
  <c r="T41" i="3"/>
  <c r="U41" i="3"/>
  <c r="S42" i="3"/>
  <c r="T42" i="3"/>
  <c r="U42" i="3"/>
  <c r="S43" i="3"/>
  <c r="T43" i="3"/>
  <c r="U43" i="3"/>
  <c r="S44" i="3"/>
  <c r="T44" i="3"/>
  <c r="U44" i="3"/>
  <c r="S45" i="3"/>
  <c r="T45" i="3"/>
  <c r="U45" i="3"/>
  <c r="S46" i="3"/>
  <c r="T46" i="3"/>
  <c r="U46" i="3"/>
  <c r="S47" i="3"/>
  <c r="T47" i="3"/>
  <c r="U47" i="3"/>
  <c r="S48" i="3"/>
  <c r="T48" i="3"/>
  <c r="U48" i="3"/>
  <c r="S49" i="3"/>
  <c r="T49" i="3"/>
  <c r="U49" i="3"/>
  <c r="S50" i="3"/>
  <c r="T50" i="3"/>
  <c r="U50" i="3"/>
  <c r="S51" i="3"/>
  <c r="T51" i="3"/>
  <c r="U51" i="3"/>
  <c r="S52" i="3"/>
  <c r="T52" i="3"/>
  <c r="U52" i="3"/>
  <c r="S53" i="3"/>
  <c r="T53" i="3"/>
  <c r="U53" i="3"/>
  <c r="S54" i="3"/>
  <c r="T54" i="3"/>
  <c r="U54" i="3"/>
  <c r="S55" i="3"/>
  <c r="T55" i="3"/>
  <c r="U55" i="3"/>
  <c r="S56" i="3"/>
  <c r="T56" i="3"/>
  <c r="U56" i="3"/>
  <c r="S57" i="3"/>
  <c r="T57" i="3"/>
  <c r="U57" i="3"/>
  <c r="S58" i="3"/>
  <c r="T58" i="3"/>
  <c r="U58" i="3"/>
  <c r="S59" i="3"/>
  <c r="T59" i="3"/>
  <c r="U59" i="3"/>
  <c r="S60" i="3"/>
  <c r="T60" i="3"/>
  <c r="U60" i="3"/>
  <c r="S61" i="3"/>
  <c r="T61" i="3"/>
  <c r="U61" i="3"/>
  <c r="S62" i="3"/>
  <c r="T62" i="3"/>
  <c r="U62" i="3"/>
  <c r="S63" i="3"/>
  <c r="T63" i="3"/>
  <c r="U63" i="3"/>
  <c r="S64" i="3"/>
  <c r="T64" i="3"/>
  <c r="U64" i="3"/>
  <c r="S65" i="3"/>
  <c r="T65" i="3"/>
  <c r="U65" i="3"/>
  <c r="S66" i="3"/>
  <c r="T66" i="3"/>
  <c r="U66" i="3"/>
  <c r="S67" i="3"/>
  <c r="T67" i="3"/>
  <c r="U67" i="3"/>
  <c r="S68" i="3"/>
  <c r="T68" i="3"/>
  <c r="U68" i="3"/>
  <c r="S69" i="3"/>
  <c r="T69" i="3"/>
  <c r="U69" i="3"/>
  <c r="S70" i="3"/>
  <c r="T70" i="3"/>
  <c r="U70" i="3"/>
  <c r="S71" i="3"/>
  <c r="T71" i="3"/>
  <c r="U71" i="3"/>
  <c r="S72" i="3"/>
  <c r="T72" i="3"/>
  <c r="U72" i="3"/>
  <c r="S73" i="3"/>
  <c r="T73" i="3"/>
  <c r="U73" i="3"/>
  <c r="S74" i="3"/>
  <c r="T74" i="3"/>
  <c r="U74" i="3"/>
  <c r="S75" i="3"/>
  <c r="T75" i="3"/>
  <c r="U75" i="3"/>
  <c r="S76" i="3"/>
  <c r="T76" i="3"/>
  <c r="U76" i="3"/>
  <c r="S77" i="3"/>
  <c r="T77" i="3"/>
  <c r="U77" i="3"/>
  <c r="S78" i="3"/>
  <c r="T78" i="3"/>
  <c r="U78" i="3"/>
  <c r="S79" i="3"/>
  <c r="T79" i="3"/>
  <c r="U79" i="3"/>
  <c r="S80" i="3"/>
  <c r="T80" i="3"/>
  <c r="U80" i="3"/>
  <c r="S81" i="3"/>
  <c r="T81" i="3"/>
  <c r="U81" i="3"/>
  <c r="S82" i="3"/>
  <c r="T82" i="3"/>
  <c r="U82" i="3"/>
  <c r="S83" i="3"/>
  <c r="T83" i="3"/>
  <c r="U83" i="3"/>
  <c r="S84" i="3"/>
  <c r="T84" i="3"/>
  <c r="U84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" i="3"/>
  <c r="F33" i="3"/>
  <c r="R33" i="3" l="1"/>
</calcChain>
</file>

<file path=xl/sharedStrings.xml><?xml version="1.0" encoding="utf-8"?>
<sst xmlns="http://schemas.openxmlformats.org/spreadsheetml/2006/main" count="333" uniqueCount="193">
  <si>
    <t>01.01.2019-31.12.2019 პერიოდის აპარატის შტატით მოუშავე  თანამშრომელთა შრომის ანაზღაურება</t>
  </si>
  <si>
    <t>#</t>
  </si>
  <si>
    <t>განყოფილება</t>
  </si>
  <si>
    <t>თანამდებობა</t>
  </si>
  <si>
    <t>ხელფასი</t>
  </si>
  <si>
    <t>მინისტრი</t>
  </si>
  <si>
    <t>მინისტრის მოადგილე</t>
  </si>
  <si>
    <t>ბაქრაძე</t>
  </si>
  <si>
    <t>ბახტაძე</t>
  </si>
  <si>
    <t>ბოლოთაშვილი</t>
  </si>
  <si>
    <t>ბურჭულაძე</t>
  </si>
  <si>
    <t>გაბიტაშვილი</t>
  </si>
  <si>
    <t>გაბიჩვაძე</t>
  </si>
  <si>
    <t>გეგუჩაძე</t>
  </si>
  <si>
    <t>გოგებაშვილი</t>
  </si>
  <si>
    <t>გოგოლაძე</t>
  </si>
  <si>
    <t>გურგენიძე</t>
  </si>
  <si>
    <t>გუჯაბიძე</t>
  </si>
  <si>
    <t>დგებუაძე</t>
  </si>
  <si>
    <t>დევიძე</t>
  </si>
  <si>
    <t>დოლაბერიძე</t>
  </si>
  <si>
    <t>დოლიძე</t>
  </si>
  <si>
    <t>ესაკია სალიბეგაშვილი</t>
  </si>
  <si>
    <t>ზაალიშვილი</t>
  </si>
  <si>
    <t>ზაქარეიშვილი</t>
  </si>
  <si>
    <t>თარიმანიშვილი</t>
  </si>
  <si>
    <t>თევზაძე</t>
  </si>
  <si>
    <t>თოლორაია</t>
  </si>
  <si>
    <t>კაკალაშვილი</t>
  </si>
  <si>
    <t>კალანდაძე</t>
  </si>
  <si>
    <t>კანკია</t>
  </si>
  <si>
    <t>კახნიაშვილი</t>
  </si>
  <si>
    <t>კვიტაშვილი</t>
  </si>
  <si>
    <t>კიკვაძე</t>
  </si>
  <si>
    <t>ლეჟავა</t>
  </si>
  <si>
    <t>ლიპარტელიანი</t>
  </si>
  <si>
    <t>ლომინაშვილი</t>
  </si>
  <si>
    <t>მაისურაძე</t>
  </si>
  <si>
    <t>მალაზონია</t>
  </si>
  <si>
    <t>მარუაშვილი</t>
  </si>
  <si>
    <t>მაჩიტიძე</t>
  </si>
  <si>
    <t>მელქაძე</t>
  </si>
  <si>
    <t>მიმინოშვილი</t>
  </si>
  <si>
    <t>მიცკევიჩი</t>
  </si>
  <si>
    <t>ნანეიშვილი</t>
  </si>
  <si>
    <t>ნოზაძე</t>
  </si>
  <si>
    <t>ონიანი</t>
  </si>
  <si>
    <t>ოძელი</t>
  </si>
  <si>
    <t>რაზმაძე</t>
  </si>
  <si>
    <t>რურუა</t>
  </si>
  <si>
    <t>საგანელიძე</t>
  </si>
  <si>
    <t>სალაყაია</t>
  </si>
  <si>
    <t>სამხარაძე</t>
  </si>
  <si>
    <t>სიხარულიძე</t>
  </si>
  <si>
    <t>ტაბატაძე</t>
  </si>
  <si>
    <t>ფერაძე</t>
  </si>
  <si>
    <t>ქავთარაძე</t>
  </si>
  <si>
    <t xml:space="preserve">ქიტიაშვილი    </t>
  </si>
  <si>
    <t>ქოჩიშვილი</t>
  </si>
  <si>
    <t>შატბერაშვილი</t>
  </si>
  <si>
    <t>შეშაბერიძე</t>
  </si>
  <si>
    <t>შუხოშვილი</t>
  </si>
  <si>
    <t>ჩანთაძე</t>
  </si>
  <si>
    <t>ჩირგაძე</t>
  </si>
  <si>
    <t>ჩიქობავა</t>
  </si>
  <si>
    <t>ჩხენკელი</t>
  </si>
  <si>
    <t>ძიძიგური</t>
  </si>
  <si>
    <t>წერეთელი</t>
  </si>
  <si>
    <t>წეროძე</t>
  </si>
  <si>
    <t>წულუკიძე</t>
  </si>
  <si>
    <t>წურწუმია</t>
  </si>
  <si>
    <t>ჭიჭინაძე</t>
  </si>
  <si>
    <t>ხამაშურიძე</t>
  </si>
  <si>
    <t>ხანდოლიშვილი</t>
  </si>
  <si>
    <t>ხარაბაძე</t>
  </si>
  <si>
    <t>ხარატიშვილი</t>
  </si>
  <si>
    <t>ხმალაძე</t>
  </si>
  <si>
    <t>ხუციშვილი</t>
  </si>
  <si>
    <t>ჯაყელი</t>
  </si>
  <si>
    <t xml:space="preserve">                    ქონების მართვისა და მატერიალურ-ტექნიკური უზრუნველყოფის სამმართველო</t>
  </si>
  <si>
    <t xml:space="preserve">                    შიდა აუდიტის სამმართველო</t>
  </si>
  <si>
    <t xml:space="preserve">                    ზოგადი განათლების სამმართველო</t>
  </si>
  <si>
    <t xml:space="preserve">          ხელმძღვანელობა 17.09.2018</t>
  </si>
  <si>
    <t xml:space="preserve">                    მედიასთან კომუნიკაციის სამმართველო</t>
  </si>
  <si>
    <t xml:space="preserve">          ინსპექტირების სამსახური</t>
  </si>
  <si>
    <t xml:space="preserve">                    სტუდენტთა სოციალური ხელშეწყობის სამმართველო</t>
  </si>
  <si>
    <t xml:space="preserve">                    ადამიანური რესურსების მართვის სამმართველო</t>
  </si>
  <si>
    <t xml:space="preserve">                    ფიზიკური აღზრდისა და სპორტის განვითარების სამმართველო</t>
  </si>
  <si>
    <t xml:space="preserve">                    საერთაშორისო პროგრამების და პოპულარიზაციის სამმართველო</t>
  </si>
  <si>
    <t xml:space="preserve">                    კულტურული მარშუტების სამმართველო</t>
  </si>
  <si>
    <t xml:space="preserve">                    საბუღალტრო აღრიცხვის სამმართველო</t>
  </si>
  <si>
    <t xml:space="preserve">                    ევროკავშირთან ინტეგრაციის და საერთაშორისო ორგანიზაციებთან ურთიერთობების სამმართველო</t>
  </si>
  <si>
    <t xml:space="preserve">          სპორტის განვითარების დეპარტამენტი</t>
  </si>
  <si>
    <t xml:space="preserve">                    პროფესიული განათლების სამმართველო</t>
  </si>
  <si>
    <t xml:space="preserve">                    კულტურული მემკვიდრეობის სამმართველო</t>
  </si>
  <si>
    <t xml:space="preserve">                    ეროვნული სასწავლო გეგმებისა და სასწავლო რესურსების შეფასების სამმართველო</t>
  </si>
  <si>
    <t xml:space="preserve">                    მასობრივი სპორტის სამმართველო</t>
  </si>
  <si>
    <t xml:space="preserve">                    ანალიზის სამმართველო</t>
  </si>
  <si>
    <t xml:space="preserve">                    შესყიდვების სამმართველო</t>
  </si>
  <si>
    <t xml:space="preserve">                    სტრატეგიული დაგეგმვის სამმართველო</t>
  </si>
  <si>
    <t xml:space="preserve">                    რეგიონალური კოორდინაციის სამმართველო</t>
  </si>
  <si>
    <t xml:space="preserve">                    საერთაშორისო თანამშრომლობისა და დიასპორასთან ურთიერთობის სამმართველო</t>
  </si>
  <si>
    <t xml:space="preserve">          უმაღლესი განათლებისა და მეცნიერების განვითარების დეპარტამენტი (17.09.2018)</t>
  </si>
  <si>
    <t xml:space="preserve">                    უმაღლესი განათლების სამმართველო</t>
  </si>
  <si>
    <t xml:space="preserve">                    სამართლებრივი ექსპერტიზისა და სასამართლოებთან ურთიერთობის სამმართველო</t>
  </si>
  <si>
    <t xml:space="preserve">          შიდა აუდიტის დეპარტამენტი 17,09,2018</t>
  </si>
  <si>
    <t xml:space="preserve">                    სკოლამდელი განათლების სამმართველო</t>
  </si>
  <si>
    <t xml:space="preserve">                    საქმისწარმოების სამმართველო</t>
  </si>
  <si>
    <t xml:space="preserve">                    მაღალი მიღწევების სპორტის სამმართველო</t>
  </si>
  <si>
    <t xml:space="preserve">                    საბიუჯეტო სამმართველო</t>
  </si>
  <si>
    <t xml:space="preserve">                    ხელოვნების ხელშეწყობის სამმართველო</t>
  </si>
  <si>
    <t xml:space="preserve">                    პროტოკოლის სამმართველო</t>
  </si>
  <si>
    <t xml:space="preserve">                    სამართლებრივი უზრუნველყოფის სამმართველო</t>
  </si>
  <si>
    <t xml:space="preserve">                    კოორდინაციის სამმართველო</t>
  </si>
  <si>
    <t xml:space="preserve">          ეკონომიკური დეპარტამენტი 17,09,2018</t>
  </si>
  <si>
    <t xml:space="preserve">          კულტურის დეპარტამენტი</t>
  </si>
  <si>
    <t xml:space="preserve">          პროფესიული განათლების განვითარების დეპარტამენტი (17.09.2018)</t>
  </si>
  <si>
    <t xml:space="preserve">                    მიზნობრივი პროექტების მართვის და მონიტორინგის სამმართველო</t>
  </si>
  <si>
    <t xml:space="preserve">          სკოლამდელი და ზოგადი განათლების განვითარების დეპარტამენტი</t>
  </si>
  <si>
    <t xml:space="preserve">          სტრატეგიული კომუნიკაციის დეპარტამენტი</t>
  </si>
  <si>
    <t xml:space="preserve">                    ანალიტიკური სამმართველო</t>
  </si>
  <si>
    <t xml:space="preserve">          იურიდიული დეპარტამენტი</t>
  </si>
  <si>
    <t xml:space="preserve">                    ინკლუზიური განვითარების სამმართველო</t>
  </si>
  <si>
    <t xml:space="preserve">                    მეცნიერებისა და ტექნოლოგიების  სამმართველო</t>
  </si>
  <si>
    <t xml:space="preserve">                    ქართული ენის სამმართველო</t>
  </si>
  <si>
    <t xml:space="preserve">          სტრატეგიული განვითარების დეპარტამენტი</t>
  </si>
  <si>
    <t xml:space="preserve">                    პარტნიორობის  განვითარების სამმართველო</t>
  </si>
  <si>
    <t xml:space="preserve">          საერთაშორისო ურთიერთობების დეპარტამენტი</t>
  </si>
  <si>
    <t xml:space="preserve">                    საკომუნიკაციო პროექტების სამმართველო</t>
  </si>
  <si>
    <t xml:space="preserve">          ადმინისტრაცია (დეპარტამენტი)</t>
  </si>
  <si>
    <t>I კატეგორიის უფროსი სპეციალისტი (3.1)</t>
  </si>
  <si>
    <t>I სტრუქტურული ერთეულის ხელმძღვანელის მოადგილე (2.1)</t>
  </si>
  <si>
    <t>II სტრუქტურული ერთეულის ხელმძღვანელი (2.2)</t>
  </si>
  <si>
    <t>I სტრუქტურული ერთეულის ხელმძღვანელი (1.1)</t>
  </si>
  <si>
    <t>ნათია</t>
  </si>
  <si>
    <t>თეონა</t>
  </si>
  <si>
    <t>ზურაბ</t>
  </si>
  <si>
    <t>ეკა</t>
  </si>
  <si>
    <t>მარიამი</t>
  </si>
  <si>
    <t>ნატალია</t>
  </si>
  <si>
    <t>თამარ</t>
  </si>
  <si>
    <t>თამარი</t>
  </si>
  <si>
    <t>სალომე</t>
  </si>
  <si>
    <t>მიხეილ</t>
  </si>
  <si>
    <t>თეა</t>
  </si>
  <si>
    <t>ნანა</t>
  </si>
  <si>
    <t>დავით</t>
  </si>
  <si>
    <t>ეკატერინე</t>
  </si>
  <si>
    <t>თათია</t>
  </si>
  <si>
    <t>მარიკა</t>
  </si>
  <si>
    <t>ლალი</t>
  </si>
  <si>
    <t>მარიამ</t>
  </si>
  <si>
    <t>მანანა</t>
  </si>
  <si>
    <t>გიორგი</t>
  </si>
  <si>
    <t>მაია</t>
  </si>
  <si>
    <t>დენის</t>
  </si>
  <si>
    <t>ლევან</t>
  </si>
  <si>
    <t>ნოდარი</t>
  </si>
  <si>
    <t>სოფიო</t>
  </si>
  <si>
    <t>ანი</t>
  </si>
  <si>
    <t>ირაკლი</t>
  </si>
  <si>
    <t>ნატო</t>
  </si>
  <si>
    <t>თორნიკე</t>
  </si>
  <si>
    <t>ზვიადი</t>
  </si>
  <si>
    <t>ვასილ</t>
  </si>
  <si>
    <t>ხათუნა</t>
  </si>
  <si>
    <t>ირინე</t>
  </si>
  <si>
    <t>თამაზ</t>
  </si>
  <si>
    <t>შალვა</t>
  </si>
  <si>
    <t>თინათინ</t>
  </si>
  <si>
    <t>დევი</t>
  </si>
  <si>
    <t xml:space="preserve">თამარი </t>
  </si>
  <si>
    <t xml:space="preserve">ინეზა </t>
  </si>
  <si>
    <t xml:space="preserve">ლალი </t>
  </si>
  <si>
    <t>ბადრი</t>
  </si>
  <si>
    <t xml:space="preserve">ზაზა </t>
  </si>
  <si>
    <t xml:space="preserve">ალექსანდრე </t>
  </si>
  <si>
    <t>ნუნუ</t>
  </si>
  <si>
    <t xml:space="preserve">თამარ     </t>
  </si>
  <si>
    <t>ვაჟა</t>
  </si>
  <si>
    <t xml:space="preserve">ნინო  </t>
  </si>
  <si>
    <t>კახა</t>
  </si>
  <si>
    <t>ივანე</t>
  </si>
  <si>
    <t>გვარი</t>
  </si>
  <si>
    <t>სახელი</t>
  </si>
  <si>
    <t xml:space="preserve">სარგო </t>
  </si>
  <si>
    <t>დანამატი )</t>
  </si>
  <si>
    <t xml:space="preserve">საავადმყოფო ფურცელი  </t>
  </si>
  <si>
    <t xml:space="preserve">დეკრეტული შვებულება </t>
  </si>
  <si>
    <t>სულ ჯამი</t>
  </si>
  <si>
    <t>ოქტომბერი</t>
  </si>
  <si>
    <t>ნოემბერი</t>
  </si>
  <si>
    <t>დეკემბერი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</si>
</sst>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_₽_-;\-* #,##0.00\ _₽_-;_-* &quot;-&quot;??\ _₽_-;_-@_-"/>
    <numFmt numFmtId="165" formatCode="0.00;;#"/>
    <numFmt numFmtId="166" formatCode="#,###,###,##0.00;;#"/>
    <numFmt numFmtId="167" formatCode="[$-10409]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sz val="9"/>
      <color indexed="8"/>
      <name val="Sylfaen"/>
      <family val="2"/>
    </font>
    <font>
      <b/>
      <sz val="9"/>
      <color rgb="FF000000"/>
      <name val="Geo_Times"/>
      <family val="1"/>
    </font>
    <font>
      <sz val="8"/>
      <color rgb="FF000000"/>
      <name val="Geo_Times"/>
      <family val="1"/>
    </font>
    <font>
      <b/>
      <sz val="7"/>
      <color rgb="FF000000"/>
      <name val="ORIS"/>
      <family val="2"/>
    </font>
    <font>
      <b/>
      <sz val="12"/>
      <color rgb="FF000000"/>
      <name val="Geo_Times"/>
      <family val="1"/>
    </font>
    <font>
      <sz val="6"/>
      <color rgb="FF000000"/>
      <name val="ORIS"/>
      <family val="2"/>
    </font>
    <font>
      <b/>
      <sz val="10"/>
      <color rgb="FF000000"/>
      <name val="Geo_Times"/>
      <family val="1"/>
    </font>
    <font>
      <b/>
      <sz val="9"/>
      <color rgb="FF000000"/>
      <name val="ORIS"/>
      <family val="2"/>
    </font>
    <font>
      <sz val="9"/>
      <name val="Calibri"/>
      <family val="2"/>
      <scheme val="minor"/>
    </font>
    <font>
      <sz val="9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E0E0E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C0C0C0"/>
      </top>
      <bottom/>
      <diagonal/>
    </border>
  </borders>
  <cellStyleXfs count="2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1" fillId="0" borderId="0"/>
    <xf numFmtId="49" fontId="5" fillId="0" borderId="0">
      <alignment horizontal="left" vertical="center"/>
    </xf>
    <xf numFmtId="0" fontId="1" fillId="0" borderId="0" applyNumberFormat="0" applyFont="0" applyAlignment="0"/>
    <xf numFmtId="0" fontId="6" fillId="0" borderId="16" applyNumberFormat="0">
      <alignment horizontal="right" vertical="center" wrapText="1"/>
    </xf>
    <xf numFmtId="0" fontId="7" fillId="0" borderId="16" applyNumberFormat="0">
      <alignment horizontal="left" vertical="center" wrapText="1"/>
    </xf>
    <xf numFmtId="165" fontId="6" fillId="0" borderId="16">
      <alignment horizontal="right" vertical="center"/>
    </xf>
    <xf numFmtId="2" fontId="6" fillId="0" borderId="17">
      <alignment horizontal="left" vertical="center" wrapText="1"/>
    </xf>
    <xf numFmtId="0" fontId="7" fillId="0" borderId="16" applyNumberFormat="0">
      <alignment horizontal="left" vertical="center"/>
    </xf>
    <xf numFmtId="0" fontId="6" fillId="0" borderId="16" applyNumberFormat="0">
      <alignment horizontal="center" vertical="center" wrapText="1"/>
    </xf>
    <xf numFmtId="166" fontId="6" fillId="0" borderId="16">
      <alignment horizontal="right" vertical="center"/>
    </xf>
    <xf numFmtId="0" fontId="8" fillId="4" borderId="18" applyNumberFormat="0">
      <alignment horizontal="left" vertical="center" wrapText="1"/>
    </xf>
    <xf numFmtId="166" fontId="8" fillId="4" borderId="18">
      <alignment horizontal="right" vertical="center" wrapText="1"/>
    </xf>
    <xf numFmtId="165" fontId="8" fillId="4" borderId="18">
      <alignment horizontal="right" vertical="center" wrapText="1"/>
    </xf>
    <xf numFmtId="0" fontId="9" fillId="0" borderId="0" applyNumberFormat="0" applyBorder="0">
      <alignment horizontal="left" vertical="center" wrapText="1"/>
    </xf>
    <xf numFmtId="0" fontId="10" fillId="0" borderId="0" applyNumberFormat="0" applyBorder="0">
      <alignment horizontal="left" vertical="center"/>
    </xf>
    <xf numFmtId="0" fontId="11" fillId="0" borderId="0" applyNumberFormat="0" applyBorder="0">
      <alignment horizontal="left" vertical="center"/>
    </xf>
    <xf numFmtId="0" fontId="12" fillId="0" borderId="0" applyNumberFormat="0" applyBorder="0">
      <alignment horizontal="right" vertical="center"/>
    </xf>
    <xf numFmtId="0" fontId="7" fillId="4" borderId="18" applyNumberFormat="0">
      <alignment horizontal="center" vertical="center" textRotation="90"/>
    </xf>
    <xf numFmtId="0" fontId="7" fillId="4" borderId="18" applyNumberFormat="0">
      <alignment horizontal="center" vertical="center"/>
    </xf>
    <xf numFmtId="0" fontId="11" fillId="0" borderId="0" applyNumberFormat="0" applyBorder="0">
      <alignment horizontal="right" vertical="center"/>
    </xf>
    <xf numFmtId="0" fontId="7" fillId="0" borderId="19" applyNumberFormat="0">
      <alignment horizontal="left" vertical="center"/>
    </xf>
    <xf numFmtId="0" fontId="7" fillId="4" borderId="18" applyNumberFormat="0">
      <alignment horizontal="left" vertical="center" textRotation="90" wrapText="1"/>
    </xf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1" applyFont="1"/>
    <xf numFmtId="0" fontId="4" fillId="2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2" fontId="2" fillId="3" borderId="0" xfId="0" applyNumberFormat="1" applyFont="1" applyFill="1"/>
    <xf numFmtId="43" fontId="2" fillId="3" borderId="0" xfId="0" applyNumberFormat="1" applyFont="1" applyFill="1"/>
    <xf numFmtId="0" fontId="4" fillId="0" borderId="0" xfId="1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1" applyFont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3" borderId="15" xfId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top" wrapText="1"/>
    </xf>
    <xf numFmtId="0" fontId="13" fillId="3" borderId="15" xfId="0" applyNumberFormat="1" applyFont="1" applyFill="1" applyBorder="1" applyAlignment="1">
      <alignment vertical="center"/>
    </xf>
    <xf numFmtId="49" fontId="13" fillId="5" borderId="15" xfId="0" applyNumberFormat="1" applyFont="1" applyFill="1" applyBorder="1" applyAlignment="1">
      <alignment vertical="center"/>
    </xf>
    <xf numFmtId="49" fontId="13" fillId="5" borderId="15" xfId="0" applyNumberFormat="1" applyFont="1" applyFill="1" applyBorder="1" applyAlignment="1">
      <alignment horizontal="center" vertical="top" wrapText="1"/>
    </xf>
    <xf numFmtId="0" fontId="0" fillId="5" borderId="0" xfId="0" applyFill="1"/>
    <xf numFmtId="49" fontId="13" fillId="6" borderId="15" xfId="0" applyNumberFormat="1" applyFont="1" applyFill="1" applyBorder="1" applyAlignment="1">
      <alignment vertical="center"/>
    </xf>
    <xf numFmtId="49" fontId="13" fillId="6" borderId="15" xfId="0" applyNumberFormat="1" applyFont="1" applyFill="1" applyBorder="1" applyAlignment="1">
      <alignment horizontal="center" vertical="top" wrapText="1"/>
    </xf>
    <xf numFmtId="0" fontId="0" fillId="6" borderId="0" xfId="0" applyFill="1"/>
    <xf numFmtId="39" fontId="2" fillId="3" borderId="0" xfId="0" applyNumberFormat="1" applyFont="1" applyFill="1"/>
    <xf numFmtId="167" fontId="14" fillId="0" borderId="18" xfId="0" applyNumberFormat="1" applyFont="1" applyFill="1" applyBorder="1" applyAlignment="1">
      <alignment vertical="top" wrapText="1" readingOrder="1"/>
    </xf>
    <xf numFmtId="0" fontId="13" fillId="7" borderId="15" xfId="0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</cellXfs>
  <cellStyles count="25">
    <cellStyle name="Comma 2" xfId="2" xr:uid="{32D68F88-5660-43B2-A35B-32093C5C3BCA}"/>
    <cellStyle name="Normal" xfId="0" builtinId="0"/>
    <cellStyle name="Normal 2" xfId="3" xr:uid="{49947B12-002A-412C-9A9C-446166741D19}"/>
    <cellStyle name="Normal 3" xfId="1" xr:uid="{EF0E9C6D-7CBD-4774-AD5A-78802D62DAFE}"/>
    <cellStyle name="Normal 4" xfId="4" xr:uid="{00000000-0005-0000-0000-000032000000}"/>
    <cellStyle name="OrisRep Style 1" xfId="5" xr:uid="{00000000-0005-0000-0000-000033000000}"/>
    <cellStyle name="OrisRep Style 10" xfId="6" xr:uid="{00000000-0005-0000-0000-000034000000}"/>
    <cellStyle name="OrisRep Style 11" xfId="7" xr:uid="{00000000-0005-0000-0000-000035000000}"/>
    <cellStyle name="OrisRep Style 12" xfId="8" xr:uid="{00000000-0005-0000-0000-000036000000}"/>
    <cellStyle name="OrisRep Style 13" xfId="9" xr:uid="{00000000-0005-0000-0000-000037000000}"/>
    <cellStyle name="OrisRep Style 14" xfId="10" xr:uid="{00000000-0005-0000-0000-000038000000}"/>
    <cellStyle name="OrisRep Style 15" xfId="11" xr:uid="{00000000-0005-0000-0000-000039000000}"/>
    <cellStyle name="OrisRep Style 16" xfId="12" xr:uid="{00000000-0005-0000-0000-00003A000000}"/>
    <cellStyle name="OrisRep Style 17" xfId="13" xr:uid="{00000000-0005-0000-0000-00003B000000}"/>
    <cellStyle name="OrisRep Style 18" xfId="14" xr:uid="{00000000-0005-0000-0000-00003C000000}"/>
    <cellStyle name="OrisRep Style 19" xfId="15" xr:uid="{00000000-0005-0000-0000-00003D000000}"/>
    <cellStyle name="OrisRep Style 2" xfId="16" xr:uid="{00000000-0005-0000-0000-00003E000000}"/>
    <cellStyle name="OrisRep Style 20" xfId="17" xr:uid="{00000000-0005-0000-0000-00003F000000}"/>
    <cellStyle name="OrisRep Style 3" xfId="18" xr:uid="{00000000-0005-0000-0000-000040000000}"/>
    <cellStyle name="OrisRep Style 4" xfId="19" xr:uid="{00000000-0005-0000-0000-000041000000}"/>
    <cellStyle name="OrisRep Style 5" xfId="20" xr:uid="{00000000-0005-0000-0000-000042000000}"/>
    <cellStyle name="OrisRep Style 6" xfId="21" xr:uid="{00000000-0005-0000-0000-000043000000}"/>
    <cellStyle name="OrisRep Style 7" xfId="22" xr:uid="{00000000-0005-0000-0000-000044000000}"/>
    <cellStyle name="OrisRep Style 8" xfId="23" xr:uid="{00000000-0005-0000-0000-000045000000}"/>
    <cellStyle name="OrisRep Style 9" xfId="24" xr:uid="{00000000-0005-0000-0000-00004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AB03B-86D8-4CAE-9B95-8116053140B6}">
  <dimension ref="A2:U324"/>
  <sheetViews>
    <sheetView tabSelected="1" zoomScale="130" zoomScaleNormal="130" workbookViewId="0">
      <selection activeCell="A86" sqref="A86:XFD86"/>
    </sheetView>
  </sheetViews>
  <sheetFormatPr defaultColWidth="10.85546875" defaultRowHeight="12"/>
  <cols>
    <col min="1" max="1" width="7.42578125" style="2" customWidth="1"/>
    <col min="2" max="2" width="10.7109375" style="2" customWidth="1"/>
    <col min="3" max="3" width="10.42578125" style="2" customWidth="1"/>
    <col min="4" max="4" width="33.7109375" style="15" customWidth="1"/>
    <col min="5" max="5" width="19.28515625" style="12" customWidth="1"/>
    <col min="6" max="6" width="14.42578125" style="1" customWidth="1"/>
    <col min="7" max="9" width="11.140625" style="1" customWidth="1"/>
    <col min="10" max="10" width="14.42578125" style="1" customWidth="1"/>
    <col min="11" max="13" width="11.140625" style="1" customWidth="1"/>
    <col min="14" max="14" width="14.42578125" style="1" customWidth="1"/>
    <col min="15" max="17" width="11.140625" style="1" customWidth="1"/>
    <col min="18" max="18" width="13.28515625" style="1" customWidth="1"/>
    <col min="19" max="20" width="11.140625" style="1" customWidth="1"/>
    <col min="21" max="21" width="13" style="1" customWidth="1"/>
    <col min="22" max="16384" width="10.85546875" style="1"/>
  </cols>
  <sheetData>
    <row r="2" spans="1:21" ht="15" customHeight="1">
      <c r="A2" s="29" t="s">
        <v>0</v>
      </c>
      <c r="B2" s="29"/>
      <c r="C2" s="29"/>
      <c r="D2" s="29"/>
      <c r="E2" s="2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>
      <c r="A3" s="28"/>
      <c r="B3" s="28"/>
      <c r="C3" s="28"/>
      <c r="D3" s="13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 thickBot="1">
      <c r="A4" s="28"/>
      <c r="B4" s="28"/>
      <c r="C4" s="28"/>
      <c r="D4" s="13"/>
      <c r="E4" s="1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" customHeight="1">
      <c r="A5" s="30" t="s">
        <v>1</v>
      </c>
      <c r="B5" s="32" t="s">
        <v>183</v>
      </c>
      <c r="C5" s="32" t="s">
        <v>184</v>
      </c>
      <c r="D5" s="34" t="s">
        <v>2</v>
      </c>
      <c r="E5" s="34" t="s">
        <v>3</v>
      </c>
      <c r="F5" s="36" t="s">
        <v>190</v>
      </c>
      <c r="G5" s="37"/>
      <c r="H5" s="37"/>
      <c r="I5" s="38"/>
      <c r="J5" s="36" t="s">
        <v>191</v>
      </c>
      <c r="K5" s="37"/>
      <c r="L5" s="37"/>
      <c r="M5" s="38"/>
      <c r="N5" s="36" t="s">
        <v>192</v>
      </c>
      <c r="O5" s="37"/>
      <c r="P5" s="37"/>
      <c r="Q5" s="38"/>
      <c r="R5" s="36" t="s">
        <v>189</v>
      </c>
      <c r="S5" s="37"/>
      <c r="T5" s="37"/>
      <c r="U5" s="38"/>
    </row>
    <row r="6" spans="1:21" ht="15" customHeight="1">
      <c r="A6" s="31"/>
      <c r="B6" s="33"/>
      <c r="C6" s="33"/>
      <c r="D6" s="35"/>
      <c r="E6" s="35"/>
      <c r="F6" s="39" t="s">
        <v>4</v>
      </c>
      <c r="G6" s="40"/>
      <c r="H6" s="40"/>
      <c r="I6" s="41"/>
      <c r="J6" s="39" t="s">
        <v>4</v>
      </c>
      <c r="K6" s="40"/>
      <c r="L6" s="40"/>
      <c r="M6" s="41"/>
      <c r="N6" s="39" t="s">
        <v>4</v>
      </c>
      <c r="O6" s="40"/>
      <c r="P6" s="40"/>
      <c r="Q6" s="41"/>
      <c r="R6" s="39" t="s">
        <v>4</v>
      </c>
      <c r="S6" s="40"/>
      <c r="T6" s="40"/>
      <c r="U6" s="41"/>
    </row>
    <row r="7" spans="1:21" ht="24">
      <c r="A7" s="31"/>
      <c r="B7" s="33"/>
      <c r="C7" s="33" t="s">
        <v>184</v>
      </c>
      <c r="D7" s="35"/>
      <c r="E7" s="35"/>
      <c r="F7" s="4" t="s">
        <v>185</v>
      </c>
      <c r="G7" s="5" t="s">
        <v>186</v>
      </c>
      <c r="H7" s="5" t="s">
        <v>187</v>
      </c>
      <c r="I7" s="5" t="s">
        <v>188</v>
      </c>
      <c r="J7" s="4" t="s">
        <v>185</v>
      </c>
      <c r="K7" s="5" t="s">
        <v>186</v>
      </c>
      <c r="L7" s="5" t="s">
        <v>187</v>
      </c>
      <c r="M7" s="5" t="s">
        <v>188</v>
      </c>
      <c r="N7" s="4" t="s">
        <v>185</v>
      </c>
      <c r="O7" s="5" t="s">
        <v>186</v>
      </c>
      <c r="P7" s="5" t="s">
        <v>187</v>
      </c>
      <c r="Q7" s="5" t="s">
        <v>188</v>
      </c>
      <c r="R7" s="4" t="s">
        <v>185</v>
      </c>
      <c r="S7" s="5" t="s">
        <v>186</v>
      </c>
      <c r="T7" s="5" t="s">
        <v>187</v>
      </c>
      <c r="U7" s="5" t="s">
        <v>188</v>
      </c>
    </row>
    <row r="8" spans="1:21" s="24" customFormat="1" ht="36">
      <c r="A8" s="16">
        <v>1</v>
      </c>
      <c r="B8" s="22"/>
      <c r="C8" s="22"/>
      <c r="D8" s="23" t="s">
        <v>91</v>
      </c>
      <c r="E8" s="22" t="s">
        <v>130</v>
      </c>
      <c r="F8" s="18">
        <v>3100</v>
      </c>
      <c r="G8" s="18">
        <v>17</v>
      </c>
      <c r="H8" s="18"/>
      <c r="I8" s="18"/>
      <c r="J8" s="18">
        <v>3100</v>
      </c>
      <c r="K8" s="18">
        <v>17</v>
      </c>
      <c r="L8" s="18"/>
      <c r="M8" s="18"/>
      <c r="N8" s="18">
        <v>3100</v>
      </c>
      <c r="O8" s="18">
        <v>17</v>
      </c>
      <c r="P8" s="18"/>
      <c r="Q8" s="18"/>
      <c r="R8" s="18">
        <f>N8+J8+F8</f>
        <v>9300</v>
      </c>
      <c r="S8" s="18">
        <f t="shared" ref="S8:U23" si="0">O8+K8+G8</f>
        <v>51</v>
      </c>
      <c r="T8" s="18">
        <f t="shared" si="0"/>
        <v>0</v>
      </c>
      <c r="U8" s="18">
        <f t="shared" si="0"/>
        <v>0</v>
      </c>
    </row>
    <row r="9" spans="1:21" s="21" customFormat="1" ht="24">
      <c r="A9" s="16">
        <v>2</v>
      </c>
      <c r="B9" s="19" t="s">
        <v>7</v>
      </c>
      <c r="C9" s="19" t="s">
        <v>136</v>
      </c>
      <c r="D9" s="20" t="s">
        <v>92</v>
      </c>
      <c r="E9" s="19" t="s">
        <v>131</v>
      </c>
      <c r="F9" s="18">
        <v>4000</v>
      </c>
      <c r="G9" s="18">
        <v>400</v>
      </c>
      <c r="H9" s="18"/>
      <c r="I9" s="18"/>
      <c r="J9" s="18">
        <v>4000</v>
      </c>
      <c r="K9" s="18">
        <v>400</v>
      </c>
      <c r="L9" s="18"/>
      <c r="M9" s="18"/>
      <c r="N9" s="18">
        <v>4000</v>
      </c>
      <c r="O9" s="18">
        <v>400</v>
      </c>
      <c r="P9" s="18"/>
      <c r="Q9" s="18"/>
      <c r="R9" s="18">
        <f t="shared" ref="R9:R72" si="1">N9+J9+F9</f>
        <v>12000</v>
      </c>
      <c r="S9" s="18">
        <f t="shared" si="0"/>
        <v>1200</v>
      </c>
      <c r="T9" s="18">
        <f t="shared" si="0"/>
        <v>0</v>
      </c>
      <c r="U9" s="18">
        <f t="shared" si="0"/>
        <v>0</v>
      </c>
    </row>
    <row r="10" spans="1:21" s="21" customFormat="1" ht="24">
      <c r="A10" s="16">
        <v>3</v>
      </c>
      <c r="B10" s="19" t="s">
        <v>8</v>
      </c>
      <c r="C10" s="19" t="s">
        <v>167</v>
      </c>
      <c r="D10" s="20" t="s">
        <v>93</v>
      </c>
      <c r="E10" s="19" t="s">
        <v>132</v>
      </c>
      <c r="F10" s="18">
        <v>3100</v>
      </c>
      <c r="G10" s="18"/>
      <c r="H10" s="18"/>
      <c r="I10" s="18"/>
      <c r="J10" s="18">
        <v>3100</v>
      </c>
      <c r="K10" s="18"/>
      <c r="L10" s="18"/>
      <c r="M10" s="18"/>
      <c r="N10" s="18">
        <v>3100</v>
      </c>
      <c r="O10" s="18"/>
      <c r="P10" s="18"/>
      <c r="Q10" s="18"/>
      <c r="R10" s="18">
        <f t="shared" si="1"/>
        <v>9300</v>
      </c>
      <c r="S10" s="18">
        <f t="shared" si="0"/>
        <v>0</v>
      </c>
      <c r="T10" s="18">
        <f t="shared" si="0"/>
        <v>0</v>
      </c>
      <c r="U10" s="18">
        <f t="shared" si="0"/>
        <v>0</v>
      </c>
    </row>
    <row r="11" spans="1:21" s="21" customFormat="1" ht="15">
      <c r="A11" s="16">
        <v>4</v>
      </c>
      <c r="B11" s="19" t="s">
        <v>9</v>
      </c>
      <c r="C11" s="19" t="s">
        <v>153</v>
      </c>
      <c r="D11" s="20" t="s">
        <v>97</v>
      </c>
      <c r="E11" s="19" t="s">
        <v>132</v>
      </c>
      <c r="F11" s="18">
        <v>3100</v>
      </c>
      <c r="G11" s="18">
        <v>310</v>
      </c>
      <c r="H11" s="18"/>
      <c r="I11" s="18"/>
      <c r="J11" s="18">
        <v>3100</v>
      </c>
      <c r="K11" s="18">
        <v>310</v>
      </c>
      <c r="L11" s="18"/>
      <c r="M11" s="18"/>
      <c r="N11" s="18">
        <v>3100</v>
      </c>
      <c r="O11" s="18">
        <v>310</v>
      </c>
      <c r="P11" s="18"/>
      <c r="Q11" s="18"/>
      <c r="R11" s="18">
        <f t="shared" si="1"/>
        <v>9300</v>
      </c>
      <c r="S11" s="18">
        <f t="shared" si="0"/>
        <v>930</v>
      </c>
      <c r="T11" s="18">
        <f t="shared" si="0"/>
        <v>0</v>
      </c>
      <c r="U11" s="18">
        <f t="shared" si="0"/>
        <v>0</v>
      </c>
    </row>
    <row r="12" spans="1:21" s="21" customFormat="1" ht="24">
      <c r="A12" s="16">
        <v>5</v>
      </c>
      <c r="B12" s="19" t="s">
        <v>10</v>
      </c>
      <c r="C12" s="19" t="s">
        <v>151</v>
      </c>
      <c r="D12" s="20" t="s">
        <v>94</v>
      </c>
      <c r="E12" s="19" t="s">
        <v>132</v>
      </c>
      <c r="F12" s="18">
        <v>3100</v>
      </c>
      <c r="G12" s="18">
        <v>31</v>
      </c>
      <c r="H12" s="18"/>
      <c r="I12" s="18"/>
      <c r="J12" s="18">
        <v>3100</v>
      </c>
      <c r="K12" s="18">
        <v>31</v>
      </c>
      <c r="L12" s="18"/>
      <c r="M12" s="18"/>
      <c r="N12" s="18">
        <v>3100</v>
      </c>
      <c r="O12" s="18">
        <v>31</v>
      </c>
      <c r="P12" s="18"/>
      <c r="Q12" s="18"/>
      <c r="R12" s="18">
        <f t="shared" si="1"/>
        <v>9300</v>
      </c>
      <c r="S12" s="18">
        <f t="shared" si="0"/>
        <v>93</v>
      </c>
      <c r="T12" s="18">
        <f t="shared" si="0"/>
        <v>0</v>
      </c>
      <c r="U12" s="18">
        <f t="shared" si="0"/>
        <v>0</v>
      </c>
    </row>
    <row r="13" spans="1:21" s="21" customFormat="1" ht="36">
      <c r="A13" s="16">
        <v>6</v>
      </c>
      <c r="B13" s="19" t="s">
        <v>11</v>
      </c>
      <c r="C13" s="19" t="s">
        <v>134</v>
      </c>
      <c r="D13" s="20" t="s">
        <v>102</v>
      </c>
      <c r="E13" s="19" t="s">
        <v>131</v>
      </c>
      <c r="F13" s="18">
        <v>4000</v>
      </c>
      <c r="G13" s="18">
        <v>160</v>
      </c>
      <c r="H13" s="18"/>
      <c r="I13" s="18"/>
      <c r="J13" s="18">
        <v>4000</v>
      </c>
      <c r="K13" s="18">
        <v>160</v>
      </c>
      <c r="L13" s="18"/>
      <c r="M13" s="18"/>
      <c r="N13" s="18">
        <v>4000</v>
      </c>
      <c r="O13" s="18">
        <v>160</v>
      </c>
      <c r="P13" s="18"/>
      <c r="Q13" s="18"/>
      <c r="R13" s="18">
        <f t="shared" si="1"/>
        <v>12000</v>
      </c>
      <c r="S13" s="18">
        <f t="shared" si="0"/>
        <v>480</v>
      </c>
      <c r="T13" s="18">
        <f t="shared" si="0"/>
        <v>0</v>
      </c>
      <c r="U13" s="18">
        <f t="shared" si="0"/>
        <v>0</v>
      </c>
    </row>
    <row r="14" spans="1:21" s="21" customFormat="1" ht="15">
      <c r="A14" s="16">
        <v>7</v>
      </c>
      <c r="B14" s="19" t="s">
        <v>12</v>
      </c>
      <c r="C14" s="19" t="s">
        <v>135</v>
      </c>
      <c r="D14" s="20" t="s">
        <v>84</v>
      </c>
      <c r="E14" s="19" t="s">
        <v>132</v>
      </c>
      <c r="F14" s="18">
        <v>3500</v>
      </c>
      <c r="G14" s="18">
        <v>35</v>
      </c>
      <c r="H14" s="18"/>
      <c r="I14" s="18"/>
      <c r="J14" s="18">
        <v>3500</v>
      </c>
      <c r="K14" s="18">
        <v>35</v>
      </c>
      <c r="L14" s="18"/>
      <c r="M14" s="18"/>
      <c r="N14" s="18">
        <v>3500</v>
      </c>
      <c r="O14" s="18">
        <v>35</v>
      </c>
      <c r="P14" s="18"/>
      <c r="Q14" s="18"/>
      <c r="R14" s="18">
        <f t="shared" si="1"/>
        <v>10500</v>
      </c>
      <c r="S14" s="18">
        <f t="shared" si="0"/>
        <v>105</v>
      </c>
      <c r="T14" s="18">
        <f t="shared" si="0"/>
        <v>0</v>
      </c>
      <c r="U14" s="18">
        <f t="shared" si="0"/>
        <v>0</v>
      </c>
    </row>
    <row r="15" spans="1:21" s="21" customFormat="1" ht="24">
      <c r="A15" s="16">
        <v>8</v>
      </c>
      <c r="B15" s="19" t="s">
        <v>13</v>
      </c>
      <c r="C15" s="19" t="s">
        <v>136</v>
      </c>
      <c r="D15" s="20" t="s">
        <v>105</v>
      </c>
      <c r="E15" s="19" t="s">
        <v>131</v>
      </c>
      <c r="F15" s="18">
        <v>4000</v>
      </c>
      <c r="G15" s="18">
        <v>40</v>
      </c>
      <c r="H15" s="18"/>
      <c r="I15" s="18"/>
      <c r="J15" s="18">
        <v>4000</v>
      </c>
      <c r="K15" s="18">
        <v>40</v>
      </c>
      <c r="L15" s="18"/>
      <c r="M15" s="18"/>
      <c r="N15" s="18">
        <v>4000</v>
      </c>
      <c r="O15" s="18">
        <v>40</v>
      </c>
      <c r="P15" s="18"/>
      <c r="Q15" s="18"/>
      <c r="R15" s="18">
        <f t="shared" si="1"/>
        <v>12000</v>
      </c>
      <c r="S15" s="18">
        <f t="shared" si="0"/>
        <v>120</v>
      </c>
      <c r="T15" s="18">
        <f t="shared" si="0"/>
        <v>0</v>
      </c>
      <c r="U15" s="18">
        <f t="shared" si="0"/>
        <v>0</v>
      </c>
    </row>
    <row r="16" spans="1:21" s="21" customFormat="1" ht="24">
      <c r="A16" s="16">
        <v>9</v>
      </c>
      <c r="B16" s="19" t="s">
        <v>14</v>
      </c>
      <c r="C16" s="19" t="s">
        <v>162</v>
      </c>
      <c r="D16" s="20" t="s">
        <v>108</v>
      </c>
      <c r="E16" s="19" t="s">
        <v>132</v>
      </c>
      <c r="F16" s="18">
        <v>3100</v>
      </c>
      <c r="G16" s="18">
        <v>31</v>
      </c>
      <c r="H16" s="18"/>
      <c r="I16" s="18"/>
      <c r="J16" s="18">
        <v>3100</v>
      </c>
      <c r="K16" s="18">
        <v>31</v>
      </c>
      <c r="L16" s="18"/>
      <c r="M16" s="18"/>
      <c r="N16" s="18">
        <v>3100</v>
      </c>
      <c r="O16" s="18">
        <v>31</v>
      </c>
      <c r="P16" s="18"/>
      <c r="Q16" s="18"/>
      <c r="R16" s="18">
        <f t="shared" si="1"/>
        <v>9300</v>
      </c>
      <c r="S16" s="18">
        <f t="shared" si="0"/>
        <v>93</v>
      </c>
      <c r="T16" s="18">
        <f t="shared" si="0"/>
        <v>0</v>
      </c>
      <c r="U16" s="18">
        <f t="shared" si="0"/>
        <v>0</v>
      </c>
    </row>
    <row r="17" spans="1:21" s="21" customFormat="1" ht="15">
      <c r="A17" s="16">
        <v>10</v>
      </c>
      <c r="B17" s="19" t="s">
        <v>15</v>
      </c>
      <c r="C17" s="19" t="s">
        <v>168</v>
      </c>
      <c r="D17" s="20" t="s">
        <v>82</v>
      </c>
      <c r="E17" s="19" t="s">
        <v>6</v>
      </c>
      <c r="F17" s="18">
        <v>5650</v>
      </c>
      <c r="G17" s="18"/>
      <c r="H17" s="18"/>
      <c r="I17" s="18"/>
      <c r="J17" s="18">
        <v>5650</v>
      </c>
      <c r="K17" s="18"/>
      <c r="L17" s="18"/>
      <c r="M17" s="18"/>
      <c r="N17" s="18">
        <v>5650</v>
      </c>
      <c r="O17" s="18"/>
      <c r="P17" s="18"/>
      <c r="Q17" s="18"/>
      <c r="R17" s="18">
        <f t="shared" si="1"/>
        <v>16950</v>
      </c>
      <c r="S17" s="18">
        <f t="shared" si="0"/>
        <v>0</v>
      </c>
      <c r="T17" s="18">
        <f t="shared" si="0"/>
        <v>0</v>
      </c>
      <c r="U17" s="18">
        <f t="shared" si="0"/>
        <v>0</v>
      </c>
    </row>
    <row r="18" spans="1:21" s="21" customFormat="1" ht="36">
      <c r="A18" s="16">
        <v>11</v>
      </c>
      <c r="B18" s="19" t="s">
        <v>16</v>
      </c>
      <c r="C18" s="19" t="s">
        <v>153</v>
      </c>
      <c r="D18" s="20" t="s">
        <v>79</v>
      </c>
      <c r="E18" s="19" t="s">
        <v>132</v>
      </c>
      <c r="F18" s="18">
        <v>3100</v>
      </c>
      <c r="G18" s="18"/>
      <c r="H18" s="18"/>
      <c r="I18" s="18"/>
      <c r="J18" s="18">
        <v>3100</v>
      </c>
      <c r="K18" s="18"/>
      <c r="L18" s="18"/>
      <c r="M18" s="18"/>
      <c r="N18" s="18">
        <v>3100</v>
      </c>
      <c r="O18" s="18"/>
      <c r="P18" s="18"/>
      <c r="Q18" s="18"/>
      <c r="R18" s="18">
        <f t="shared" si="1"/>
        <v>9300</v>
      </c>
      <c r="S18" s="18">
        <f t="shared" si="0"/>
        <v>0</v>
      </c>
      <c r="T18" s="18">
        <f t="shared" si="0"/>
        <v>0</v>
      </c>
      <c r="U18" s="18">
        <f t="shared" si="0"/>
        <v>0</v>
      </c>
    </row>
    <row r="19" spans="1:21" s="21" customFormat="1" ht="24">
      <c r="A19" s="16">
        <v>12</v>
      </c>
      <c r="B19" s="19" t="s">
        <v>17</v>
      </c>
      <c r="C19" s="19" t="s">
        <v>161</v>
      </c>
      <c r="D19" s="20" t="s">
        <v>92</v>
      </c>
      <c r="E19" s="19" t="s">
        <v>131</v>
      </c>
      <c r="F19" s="18">
        <v>4000</v>
      </c>
      <c r="G19" s="18">
        <v>400</v>
      </c>
      <c r="H19" s="18"/>
      <c r="I19" s="18"/>
      <c r="J19" s="18">
        <v>4000</v>
      </c>
      <c r="K19" s="18">
        <v>400</v>
      </c>
      <c r="L19" s="18"/>
      <c r="M19" s="18"/>
      <c r="N19" s="18">
        <v>4000</v>
      </c>
      <c r="O19" s="18">
        <v>400</v>
      </c>
      <c r="P19" s="18"/>
      <c r="Q19" s="18"/>
      <c r="R19" s="18">
        <f t="shared" si="1"/>
        <v>12000</v>
      </c>
      <c r="S19" s="18">
        <f t="shared" si="0"/>
        <v>1200</v>
      </c>
      <c r="T19" s="18">
        <f t="shared" si="0"/>
        <v>0</v>
      </c>
      <c r="U19" s="18">
        <f t="shared" si="0"/>
        <v>0</v>
      </c>
    </row>
    <row r="20" spans="1:21" s="21" customFormat="1" ht="15">
      <c r="A20" s="16">
        <v>13</v>
      </c>
      <c r="B20" s="19" t="s">
        <v>18</v>
      </c>
      <c r="C20" s="19" t="s">
        <v>147</v>
      </c>
      <c r="D20" s="20" t="s">
        <v>82</v>
      </c>
      <c r="E20" s="19" t="s">
        <v>6</v>
      </c>
      <c r="F20" s="18">
        <v>5650</v>
      </c>
      <c r="G20" s="18"/>
      <c r="H20" s="18"/>
      <c r="I20" s="18"/>
      <c r="J20" s="18">
        <v>5650</v>
      </c>
      <c r="K20" s="18"/>
      <c r="L20" s="18"/>
      <c r="M20" s="18"/>
      <c r="N20" s="18">
        <v>5728.26</v>
      </c>
      <c r="O20" s="18"/>
      <c r="P20" s="18"/>
      <c r="Q20" s="18"/>
      <c r="R20" s="18">
        <f t="shared" si="1"/>
        <v>17028.260000000002</v>
      </c>
      <c r="S20" s="18">
        <f t="shared" si="0"/>
        <v>0</v>
      </c>
      <c r="T20" s="18">
        <f t="shared" si="0"/>
        <v>0</v>
      </c>
      <c r="U20" s="18">
        <f t="shared" si="0"/>
        <v>0</v>
      </c>
    </row>
    <row r="21" spans="1:21" s="21" customFormat="1" ht="15">
      <c r="A21" s="16">
        <v>14</v>
      </c>
      <c r="B21" s="19" t="s">
        <v>18</v>
      </c>
      <c r="C21" s="19" t="s">
        <v>139</v>
      </c>
      <c r="D21" s="20" t="s">
        <v>113</v>
      </c>
      <c r="E21" s="19" t="s">
        <v>132</v>
      </c>
      <c r="F21" s="18">
        <v>3576.19</v>
      </c>
      <c r="G21" s="18">
        <v>31</v>
      </c>
      <c r="H21" s="18"/>
      <c r="I21" s="18"/>
      <c r="J21" s="18">
        <v>3100</v>
      </c>
      <c r="K21" s="18">
        <v>31</v>
      </c>
      <c r="L21" s="18"/>
      <c r="M21" s="18"/>
      <c r="N21" s="18">
        <v>3100</v>
      </c>
      <c r="O21" s="18">
        <v>31</v>
      </c>
      <c r="P21" s="18"/>
      <c r="Q21" s="18"/>
      <c r="R21" s="18">
        <f t="shared" si="1"/>
        <v>9776.19</v>
      </c>
      <c r="S21" s="18">
        <f t="shared" si="0"/>
        <v>93</v>
      </c>
      <c r="T21" s="18">
        <f t="shared" si="0"/>
        <v>0</v>
      </c>
      <c r="U21" s="18">
        <f t="shared" si="0"/>
        <v>0</v>
      </c>
    </row>
    <row r="22" spans="1:21" s="21" customFormat="1" ht="24">
      <c r="A22" s="16">
        <v>15</v>
      </c>
      <c r="B22" s="19" t="s">
        <v>19</v>
      </c>
      <c r="C22" s="19" t="s">
        <v>170</v>
      </c>
      <c r="D22" s="20" t="s">
        <v>114</v>
      </c>
      <c r="E22" s="19" t="s">
        <v>131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>
        <f t="shared" si="1"/>
        <v>0</v>
      </c>
      <c r="S22" s="18">
        <f t="shared" si="0"/>
        <v>0</v>
      </c>
      <c r="T22" s="18">
        <f t="shared" si="0"/>
        <v>0</v>
      </c>
      <c r="U22" s="18">
        <f t="shared" si="0"/>
        <v>0</v>
      </c>
    </row>
    <row r="23" spans="1:21" s="21" customFormat="1" ht="24">
      <c r="A23" s="16">
        <v>16</v>
      </c>
      <c r="B23" s="19" t="s">
        <v>20</v>
      </c>
      <c r="C23" s="19" t="s">
        <v>160</v>
      </c>
      <c r="D23" s="20" t="s">
        <v>92</v>
      </c>
      <c r="E23" s="19" t="s">
        <v>133</v>
      </c>
      <c r="F23" s="18">
        <v>5000</v>
      </c>
      <c r="G23" s="18">
        <v>500</v>
      </c>
      <c r="H23" s="18"/>
      <c r="I23" s="18"/>
      <c r="J23" s="18">
        <v>5000</v>
      </c>
      <c r="K23" s="18">
        <v>500</v>
      </c>
      <c r="L23" s="18"/>
      <c r="M23" s="18"/>
      <c r="N23" s="18">
        <v>5000</v>
      </c>
      <c r="O23" s="18">
        <v>500</v>
      </c>
      <c r="P23" s="18"/>
      <c r="Q23" s="18"/>
      <c r="R23" s="18">
        <f t="shared" si="1"/>
        <v>15000</v>
      </c>
      <c r="S23" s="18">
        <f t="shared" si="0"/>
        <v>1500</v>
      </c>
      <c r="T23" s="18">
        <f t="shared" si="0"/>
        <v>0</v>
      </c>
      <c r="U23" s="18">
        <f t="shared" si="0"/>
        <v>0</v>
      </c>
    </row>
    <row r="24" spans="1:21" s="21" customFormat="1" ht="15">
      <c r="A24" s="16">
        <v>17</v>
      </c>
      <c r="B24" s="19" t="s">
        <v>21</v>
      </c>
      <c r="C24" s="19" t="s">
        <v>145</v>
      </c>
      <c r="D24" s="20" t="s">
        <v>115</v>
      </c>
      <c r="E24" s="19" t="s">
        <v>133</v>
      </c>
      <c r="F24" s="18">
        <v>5000</v>
      </c>
      <c r="G24" s="18">
        <v>50</v>
      </c>
      <c r="H24" s="18"/>
      <c r="I24" s="18"/>
      <c r="J24" s="18">
        <v>5000</v>
      </c>
      <c r="K24" s="18">
        <v>50</v>
      </c>
      <c r="L24" s="18"/>
      <c r="M24" s="18"/>
      <c r="N24" s="18">
        <v>5000</v>
      </c>
      <c r="O24" s="18">
        <v>50</v>
      </c>
      <c r="P24" s="18"/>
      <c r="Q24" s="18"/>
      <c r="R24" s="18">
        <f t="shared" si="1"/>
        <v>15000</v>
      </c>
      <c r="S24" s="18">
        <f t="shared" ref="S24:S84" si="2">O24+K24+G24</f>
        <v>150</v>
      </c>
      <c r="T24" s="18">
        <f t="shared" ref="T24:T84" si="3">P24+L24+H24</f>
        <v>0</v>
      </c>
      <c r="U24" s="18">
        <f t="shared" ref="U24:U84" si="4">Q24+M24+I24</f>
        <v>0</v>
      </c>
    </row>
    <row r="25" spans="1:21" s="21" customFormat="1" ht="15">
      <c r="A25" s="16">
        <v>18</v>
      </c>
      <c r="B25" s="19" t="s">
        <v>22</v>
      </c>
      <c r="C25" s="19" t="s">
        <v>140</v>
      </c>
      <c r="D25" s="20" t="s">
        <v>111</v>
      </c>
      <c r="E25" s="19" t="s">
        <v>132</v>
      </c>
      <c r="F25" s="18"/>
      <c r="G25" s="18"/>
      <c r="H25" s="18"/>
      <c r="I25" s="18"/>
      <c r="J25" s="18"/>
      <c r="K25" s="18"/>
      <c r="L25" s="18"/>
      <c r="M25" s="18"/>
      <c r="N25" s="27">
        <v>186</v>
      </c>
      <c r="O25" s="18"/>
      <c r="P25" s="18"/>
      <c r="Q25" s="18"/>
      <c r="R25" s="18">
        <f t="shared" si="1"/>
        <v>186</v>
      </c>
      <c r="S25" s="18">
        <f t="shared" si="2"/>
        <v>0</v>
      </c>
      <c r="T25" s="18">
        <f t="shared" si="3"/>
        <v>0</v>
      </c>
      <c r="U25" s="18">
        <f t="shared" si="4"/>
        <v>0</v>
      </c>
    </row>
    <row r="26" spans="1:21" s="21" customFormat="1" ht="24">
      <c r="A26" s="16">
        <v>19</v>
      </c>
      <c r="B26" s="19" t="s">
        <v>23</v>
      </c>
      <c r="C26" s="19" t="s">
        <v>163</v>
      </c>
      <c r="D26" s="20" t="s">
        <v>96</v>
      </c>
      <c r="E26" s="19" t="s">
        <v>132</v>
      </c>
      <c r="F26" s="18">
        <v>3100</v>
      </c>
      <c r="G26" s="18">
        <v>31</v>
      </c>
      <c r="H26" s="18"/>
      <c r="I26" s="18"/>
      <c r="J26" s="18">
        <v>3100</v>
      </c>
      <c r="K26" s="18">
        <v>31</v>
      </c>
      <c r="L26" s="18"/>
      <c r="M26" s="18"/>
      <c r="N26" s="18">
        <v>3100</v>
      </c>
      <c r="O26" s="18">
        <v>31</v>
      </c>
      <c r="P26" s="18"/>
      <c r="Q26" s="18"/>
      <c r="R26" s="18">
        <f t="shared" si="1"/>
        <v>9300</v>
      </c>
      <c r="S26" s="18">
        <f t="shared" si="2"/>
        <v>93</v>
      </c>
      <c r="T26" s="18">
        <f t="shared" si="3"/>
        <v>0</v>
      </c>
      <c r="U26" s="18">
        <f t="shared" si="4"/>
        <v>0</v>
      </c>
    </row>
    <row r="27" spans="1:21" s="21" customFormat="1" ht="36">
      <c r="A27" s="16">
        <v>20</v>
      </c>
      <c r="B27" s="19" t="s">
        <v>24</v>
      </c>
      <c r="C27" s="19" t="s">
        <v>149</v>
      </c>
      <c r="D27" s="20" t="s">
        <v>116</v>
      </c>
      <c r="E27" s="19" t="s">
        <v>131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>
        <f t="shared" si="1"/>
        <v>0</v>
      </c>
      <c r="S27" s="18">
        <f t="shared" si="2"/>
        <v>0</v>
      </c>
      <c r="T27" s="18">
        <f t="shared" si="3"/>
        <v>0</v>
      </c>
      <c r="U27" s="18">
        <f t="shared" si="4"/>
        <v>0</v>
      </c>
    </row>
    <row r="28" spans="1:21" s="21" customFormat="1" ht="36">
      <c r="A28" s="16">
        <v>21</v>
      </c>
      <c r="B28" s="19" t="s">
        <v>25</v>
      </c>
      <c r="C28" s="19" t="s">
        <v>150</v>
      </c>
      <c r="D28" s="20" t="s">
        <v>117</v>
      </c>
      <c r="E28" s="19" t="s">
        <v>132</v>
      </c>
      <c r="F28" s="18">
        <v>3100</v>
      </c>
      <c r="G28" s="18">
        <v>31</v>
      </c>
      <c r="H28" s="18"/>
      <c r="I28" s="18"/>
      <c r="J28" s="18">
        <v>3100</v>
      </c>
      <c r="K28" s="18">
        <v>31</v>
      </c>
      <c r="L28" s="18"/>
      <c r="M28" s="18"/>
      <c r="N28" s="18">
        <v>3100</v>
      </c>
      <c r="O28" s="18">
        <v>31</v>
      </c>
      <c r="P28" s="18"/>
      <c r="Q28" s="18"/>
      <c r="R28" s="18">
        <f t="shared" si="1"/>
        <v>9300</v>
      </c>
      <c r="S28" s="18">
        <f t="shared" si="2"/>
        <v>93</v>
      </c>
      <c r="T28" s="18">
        <f t="shared" si="3"/>
        <v>0</v>
      </c>
      <c r="U28" s="18">
        <f t="shared" si="4"/>
        <v>0</v>
      </c>
    </row>
    <row r="29" spans="1:21" s="21" customFormat="1" ht="24">
      <c r="A29" s="16">
        <v>22</v>
      </c>
      <c r="B29" s="19" t="s">
        <v>26</v>
      </c>
      <c r="C29" s="19" t="s">
        <v>140</v>
      </c>
      <c r="D29" s="20" t="s">
        <v>105</v>
      </c>
      <c r="E29" s="19" t="s">
        <v>131</v>
      </c>
      <c r="F29" s="18">
        <v>4000</v>
      </c>
      <c r="G29" s="18">
        <v>40</v>
      </c>
      <c r="H29" s="18"/>
      <c r="I29" s="18"/>
      <c r="J29" s="18">
        <v>4000</v>
      </c>
      <c r="K29" s="18">
        <v>40</v>
      </c>
      <c r="L29" s="18"/>
      <c r="M29" s="18"/>
      <c r="N29" s="18">
        <v>4000</v>
      </c>
      <c r="O29" s="18">
        <v>40</v>
      </c>
      <c r="P29" s="18"/>
      <c r="Q29" s="18"/>
      <c r="R29" s="18">
        <f t="shared" si="1"/>
        <v>12000</v>
      </c>
      <c r="S29" s="18">
        <f t="shared" si="2"/>
        <v>120</v>
      </c>
      <c r="T29" s="18">
        <f t="shared" si="3"/>
        <v>0</v>
      </c>
      <c r="U29" s="18">
        <f t="shared" si="4"/>
        <v>0</v>
      </c>
    </row>
    <row r="30" spans="1:21" s="21" customFormat="1" ht="24">
      <c r="A30" s="16">
        <v>23</v>
      </c>
      <c r="B30" s="19" t="s">
        <v>27</v>
      </c>
      <c r="C30" s="19" t="s">
        <v>171</v>
      </c>
      <c r="D30" s="20" t="s">
        <v>106</v>
      </c>
      <c r="E30" s="19" t="s">
        <v>132</v>
      </c>
      <c r="F30" s="18">
        <v>3100</v>
      </c>
      <c r="G30" s="18"/>
      <c r="H30" s="18"/>
      <c r="I30" s="18"/>
      <c r="J30" s="18">
        <v>3100</v>
      </c>
      <c r="K30" s="18"/>
      <c r="L30" s="18"/>
      <c r="M30" s="18"/>
      <c r="N30" s="18">
        <v>3100</v>
      </c>
      <c r="O30" s="18"/>
      <c r="P30" s="18"/>
      <c r="Q30" s="18"/>
      <c r="R30" s="18">
        <f t="shared" si="1"/>
        <v>9300</v>
      </c>
      <c r="S30" s="18">
        <f t="shared" si="2"/>
        <v>0</v>
      </c>
      <c r="T30" s="18">
        <f t="shared" si="3"/>
        <v>0</v>
      </c>
      <c r="U30" s="18">
        <f t="shared" si="4"/>
        <v>0</v>
      </c>
    </row>
    <row r="31" spans="1:21" s="21" customFormat="1" ht="15">
      <c r="A31" s="16">
        <v>24</v>
      </c>
      <c r="B31" s="19" t="s">
        <v>28</v>
      </c>
      <c r="C31" s="19" t="s">
        <v>172</v>
      </c>
      <c r="D31" s="20" t="s">
        <v>109</v>
      </c>
      <c r="E31" s="19" t="s">
        <v>132</v>
      </c>
      <c r="F31" s="18">
        <v>3100</v>
      </c>
      <c r="G31" s="18"/>
      <c r="H31" s="18"/>
      <c r="I31" s="18"/>
      <c r="J31" s="18">
        <v>3100</v>
      </c>
      <c r="K31" s="18"/>
      <c r="L31" s="18"/>
      <c r="M31" s="18"/>
      <c r="N31" s="18">
        <v>3100</v>
      </c>
      <c r="O31" s="18"/>
      <c r="P31" s="18"/>
      <c r="Q31" s="18"/>
      <c r="R31" s="18">
        <f t="shared" si="1"/>
        <v>9300</v>
      </c>
      <c r="S31" s="18">
        <f t="shared" si="2"/>
        <v>0</v>
      </c>
      <c r="T31" s="18">
        <f t="shared" si="3"/>
        <v>0</v>
      </c>
      <c r="U31" s="18">
        <f t="shared" si="4"/>
        <v>0</v>
      </c>
    </row>
    <row r="32" spans="1:21" s="21" customFormat="1" ht="36">
      <c r="A32" s="16">
        <v>25</v>
      </c>
      <c r="B32" s="19" t="s">
        <v>29</v>
      </c>
      <c r="C32" s="19" t="s">
        <v>173</v>
      </c>
      <c r="D32" s="20" t="s">
        <v>118</v>
      </c>
      <c r="E32" s="19" t="s">
        <v>133</v>
      </c>
      <c r="F32" s="18">
        <v>5000</v>
      </c>
      <c r="G32" s="18"/>
      <c r="H32" s="18"/>
      <c r="I32" s="18"/>
      <c r="J32" s="18">
        <v>5000</v>
      </c>
      <c r="K32" s="18"/>
      <c r="L32" s="18"/>
      <c r="M32" s="18"/>
      <c r="N32" s="18">
        <v>5000</v>
      </c>
      <c r="O32" s="18"/>
      <c r="P32" s="18"/>
      <c r="Q32" s="18"/>
      <c r="R32" s="18">
        <f t="shared" si="1"/>
        <v>15000</v>
      </c>
      <c r="S32" s="18">
        <f t="shared" si="2"/>
        <v>0</v>
      </c>
      <c r="T32" s="18">
        <f t="shared" si="3"/>
        <v>0</v>
      </c>
      <c r="U32" s="18">
        <f t="shared" si="4"/>
        <v>0</v>
      </c>
    </row>
    <row r="33" spans="1:21" s="21" customFormat="1" ht="24">
      <c r="A33" s="16">
        <v>26</v>
      </c>
      <c r="B33" s="19" t="s">
        <v>30</v>
      </c>
      <c r="C33" s="19" t="s">
        <v>159</v>
      </c>
      <c r="D33" s="20" t="s">
        <v>83</v>
      </c>
      <c r="E33" s="19" t="s">
        <v>132</v>
      </c>
      <c r="F33" s="27">
        <f>3100-231.47</f>
        <v>2868.53</v>
      </c>
      <c r="G33" s="18">
        <v>31</v>
      </c>
      <c r="H33" s="18"/>
      <c r="I33" s="18"/>
      <c r="J33" s="27">
        <v>-63.769999999999996</v>
      </c>
      <c r="K33" s="18">
        <v>31</v>
      </c>
      <c r="L33" s="18"/>
      <c r="M33" s="26">
        <v>18895.240000000002</v>
      </c>
      <c r="N33" s="18"/>
      <c r="O33" s="18">
        <v>31</v>
      </c>
      <c r="P33" s="18"/>
      <c r="Q33" s="26"/>
      <c r="R33" s="18">
        <f t="shared" si="1"/>
        <v>2804.76</v>
      </c>
      <c r="S33" s="18">
        <f t="shared" si="2"/>
        <v>93</v>
      </c>
      <c r="T33" s="18">
        <f t="shared" si="3"/>
        <v>0</v>
      </c>
      <c r="U33" s="18">
        <f t="shared" si="4"/>
        <v>18895.240000000002</v>
      </c>
    </row>
    <row r="34" spans="1:21" s="21" customFormat="1" ht="15">
      <c r="A34" s="16">
        <v>27</v>
      </c>
      <c r="B34" s="19" t="s">
        <v>31</v>
      </c>
      <c r="C34" s="19" t="s">
        <v>143</v>
      </c>
      <c r="D34" s="20" t="s">
        <v>98</v>
      </c>
      <c r="E34" s="19" t="s">
        <v>132</v>
      </c>
      <c r="F34" s="18">
        <v>3100</v>
      </c>
      <c r="G34" s="18">
        <v>31</v>
      </c>
      <c r="H34" s="18"/>
      <c r="I34" s="18"/>
      <c r="J34" s="18">
        <v>3100</v>
      </c>
      <c r="K34" s="18">
        <v>31</v>
      </c>
      <c r="L34" s="18"/>
      <c r="M34" s="18"/>
      <c r="N34" s="18">
        <v>3100</v>
      </c>
      <c r="O34" s="18">
        <v>31</v>
      </c>
      <c r="P34" s="18"/>
      <c r="Q34" s="18"/>
      <c r="R34" s="18">
        <f t="shared" si="1"/>
        <v>9300</v>
      </c>
      <c r="S34" s="18">
        <f t="shared" si="2"/>
        <v>93</v>
      </c>
      <c r="T34" s="18">
        <f t="shared" si="3"/>
        <v>0</v>
      </c>
      <c r="U34" s="18">
        <f t="shared" si="4"/>
        <v>0</v>
      </c>
    </row>
    <row r="35" spans="1:21" s="24" customFormat="1" ht="15">
      <c r="A35" s="16">
        <v>28</v>
      </c>
      <c r="B35" s="22"/>
      <c r="C35" s="22"/>
      <c r="D35" s="23" t="s">
        <v>111</v>
      </c>
      <c r="E35" s="22" t="s">
        <v>130</v>
      </c>
      <c r="F35" s="18">
        <v>3100</v>
      </c>
      <c r="G35" s="18">
        <v>17</v>
      </c>
      <c r="H35" s="18"/>
      <c r="I35" s="18"/>
      <c r="J35" s="18">
        <v>3100</v>
      </c>
      <c r="K35" s="18">
        <v>17</v>
      </c>
      <c r="L35" s="18"/>
      <c r="M35" s="18"/>
      <c r="N35" s="18">
        <v>3100</v>
      </c>
      <c r="O35" s="18">
        <v>17</v>
      </c>
      <c r="P35" s="18"/>
      <c r="Q35" s="18"/>
      <c r="R35" s="18">
        <f t="shared" si="1"/>
        <v>9300</v>
      </c>
      <c r="S35" s="18">
        <f t="shared" si="2"/>
        <v>51</v>
      </c>
      <c r="T35" s="18">
        <f t="shared" si="3"/>
        <v>0</v>
      </c>
      <c r="U35" s="18">
        <f t="shared" si="4"/>
        <v>0</v>
      </c>
    </row>
    <row r="36" spans="1:21" s="21" customFormat="1" ht="24">
      <c r="A36" s="16">
        <v>29</v>
      </c>
      <c r="B36" s="19" t="s">
        <v>32</v>
      </c>
      <c r="C36" s="19" t="s">
        <v>137</v>
      </c>
      <c r="D36" s="20" t="s">
        <v>119</v>
      </c>
      <c r="E36" s="19" t="s">
        <v>131</v>
      </c>
      <c r="F36" s="18">
        <v>5600</v>
      </c>
      <c r="G36" s="18"/>
      <c r="H36" s="18"/>
      <c r="I36" s="18"/>
      <c r="J36" s="18">
        <v>5600</v>
      </c>
      <c r="K36" s="18"/>
      <c r="L36" s="18"/>
      <c r="M36" s="18"/>
      <c r="N36" s="18">
        <v>5600</v>
      </c>
      <c r="O36" s="18"/>
      <c r="P36" s="18"/>
      <c r="Q36" s="18"/>
      <c r="R36" s="18">
        <f t="shared" si="1"/>
        <v>16800</v>
      </c>
      <c r="S36" s="18">
        <f t="shared" si="2"/>
        <v>0</v>
      </c>
      <c r="T36" s="18">
        <f t="shared" si="3"/>
        <v>0</v>
      </c>
      <c r="U36" s="18">
        <f t="shared" si="4"/>
        <v>0</v>
      </c>
    </row>
    <row r="37" spans="1:21" s="21" customFormat="1" ht="24">
      <c r="A37" s="16">
        <v>30</v>
      </c>
      <c r="B37" s="19" t="s">
        <v>33</v>
      </c>
      <c r="C37" s="19" t="s">
        <v>165</v>
      </c>
      <c r="D37" s="20" t="s">
        <v>110</v>
      </c>
      <c r="E37" s="19" t="s">
        <v>132</v>
      </c>
      <c r="F37" s="18">
        <v>3100</v>
      </c>
      <c r="G37" s="18">
        <v>31</v>
      </c>
      <c r="H37" s="18"/>
      <c r="I37" s="18"/>
      <c r="J37" s="18">
        <v>3100</v>
      </c>
      <c r="K37" s="18">
        <v>31</v>
      </c>
      <c r="L37" s="18"/>
      <c r="M37" s="18"/>
      <c r="N37" s="18">
        <v>3100</v>
      </c>
      <c r="O37" s="18">
        <v>31</v>
      </c>
      <c r="P37" s="18"/>
      <c r="Q37" s="18"/>
      <c r="R37" s="18">
        <f t="shared" si="1"/>
        <v>9300</v>
      </c>
      <c r="S37" s="18">
        <f t="shared" si="2"/>
        <v>93</v>
      </c>
      <c r="T37" s="18">
        <f t="shared" si="3"/>
        <v>0</v>
      </c>
      <c r="U37" s="18">
        <f t="shared" si="4"/>
        <v>0</v>
      </c>
    </row>
    <row r="38" spans="1:21" s="21" customFormat="1" ht="36">
      <c r="A38" s="16">
        <v>31</v>
      </c>
      <c r="B38" s="19" t="s">
        <v>34</v>
      </c>
      <c r="C38" s="19" t="s">
        <v>147</v>
      </c>
      <c r="D38" s="20" t="s">
        <v>118</v>
      </c>
      <c r="E38" s="19" t="s">
        <v>131</v>
      </c>
      <c r="F38" s="18">
        <v>4000</v>
      </c>
      <c r="G38" s="18"/>
      <c r="H38" s="18"/>
      <c r="I38" s="18"/>
      <c r="J38" s="18">
        <v>4000</v>
      </c>
      <c r="K38" s="18"/>
      <c r="L38" s="18"/>
      <c r="M38" s="18"/>
      <c r="N38" s="18">
        <v>4000</v>
      </c>
      <c r="O38" s="18"/>
      <c r="P38" s="18"/>
      <c r="Q38" s="18"/>
      <c r="R38" s="18">
        <f t="shared" si="1"/>
        <v>12000</v>
      </c>
      <c r="S38" s="18">
        <f t="shared" si="2"/>
        <v>0</v>
      </c>
      <c r="T38" s="18">
        <f t="shared" si="3"/>
        <v>0</v>
      </c>
      <c r="U38" s="18">
        <f t="shared" si="4"/>
        <v>0</v>
      </c>
    </row>
    <row r="39" spans="1:21" s="21" customFormat="1" ht="24">
      <c r="A39" s="16">
        <v>32</v>
      </c>
      <c r="B39" s="19" t="s">
        <v>35</v>
      </c>
      <c r="C39" s="19" t="s">
        <v>164</v>
      </c>
      <c r="D39" s="20" t="s">
        <v>87</v>
      </c>
      <c r="E39" s="19" t="s">
        <v>132</v>
      </c>
      <c r="F39" s="18">
        <v>3100</v>
      </c>
      <c r="G39" s="18">
        <v>310</v>
      </c>
      <c r="H39" s="18"/>
      <c r="I39" s="18"/>
      <c r="J39" s="18">
        <v>3100</v>
      </c>
      <c r="K39" s="18">
        <v>310</v>
      </c>
      <c r="L39" s="18"/>
      <c r="M39" s="18"/>
      <c r="N39" s="18">
        <v>3100</v>
      </c>
      <c r="O39" s="18">
        <v>310</v>
      </c>
      <c r="P39" s="18"/>
      <c r="Q39" s="18"/>
      <c r="R39" s="18">
        <f t="shared" si="1"/>
        <v>9300</v>
      </c>
      <c r="S39" s="18">
        <f t="shared" si="2"/>
        <v>930</v>
      </c>
      <c r="T39" s="18">
        <f t="shared" si="3"/>
        <v>0</v>
      </c>
      <c r="U39" s="18">
        <f t="shared" si="4"/>
        <v>0</v>
      </c>
    </row>
    <row r="40" spans="1:21" s="21" customFormat="1" ht="15">
      <c r="A40" s="16">
        <v>33</v>
      </c>
      <c r="B40" s="19" t="s">
        <v>36</v>
      </c>
      <c r="C40" s="19" t="s">
        <v>146</v>
      </c>
      <c r="D40" s="20" t="s">
        <v>121</v>
      </c>
      <c r="E40" s="19" t="s">
        <v>133</v>
      </c>
      <c r="F40" s="18">
        <v>5600</v>
      </c>
      <c r="G40" s="18">
        <v>56</v>
      </c>
      <c r="H40" s="18"/>
      <c r="I40" s="18"/>
      <c r="J40" s="18">
        <v>5600</v>
      </c>
      <c r="K40" s="18">
        <v>56</v>
      </c>
      <c r="L40" s="18"/>
      <c r="M40" s="18"/>
      <c r="N40" s="18">
        <v>5600</v>
      </c>
      <c r="O40" s="18">
        <v>56</v>
      </c>
      <c r="P40" s="18"/>
      <c r="Q40" s="18"/>
      <c r="R40" s="18">
        <f t="shared" si="1"/>
        <v>16800</v>
      </c>
      <c r="S40" s="18">
        <f t="shared" si="2"/>
        <v>168</v>
      </c>
      <c r="T40" s="18">
        <f t="shared" si="3"/>
        <v>0</v>
      </c>
      <c r="U40" s="18">
        <f t="shared" si="4"/>
        <v>0</v>
      </c>
    </row>
    <row r="41" spans="1:21" s="21" customFormat="1" ht="15">
      <c r="A41" s="16">
        <v>34</v>
      </c>
      <c r="B41" s="19" t="s">
        <v>37</v>
      </c>
      <c r="C41" s="19" t="s">
        <v>174</v>
      </c>
      <c r="D41" s="20" t="s">
        <v>82</v>
      </c>
      <c r="E41" s="19" t="s">
        <v>6</v>
      </c>
      <c r="F41" s="18">
        <v>1345.24</v>
      </c>
      <c r="G41" s="18"/>
      <c r="H41" s="18"/>
      <c r="I41" s="18"/>
      <c r="J41" s="18">
        <v>5650</v>
      </c>
      <c r="K41" s="18"/>
      <c r="L41" s="18"/>
      <c r="M41" s="18"/>
      <c r="N41" s="18">
        <v>4176.09</v>
      </c>
      <c r="O41" s="18"/>
      <c r="P41" s="18"/>
      <c r="Q41" s="18"/>
      <c r="R41" s="18">
        <f t="shared" si="1"/>
        <v>11171.33</v>
      </c>
      <c r="S41" s="18">
        <f t="shared" si="2"/>
        <v>0</v>
      </c>
      <c r="T41" s="18">
        <f t="shared" si="3"/>
        <v>0</v>
      </c>
      <c r="U41" s="18">
        <f t="shared" si="4"/>
        <v>0</v>
      </c>
    </row>
    <row r="42" spans="1:21" s="21" customFormat="1" ht="24">
      <c r="A42" s="16">
        <v>35</v>
      </c>
      <c r="B42" s="19" t="s">
        <v>38</v>
      </c>
      <c r="C42" s="19" t="s">
        <v>140</v>
      </c>
      <c r="D42" s="20" t="s">
        <v>100</v>
      </c>
      <c r="E42" s="19" t="s">
        <v>132</v>
      </c>
      <c r="F42" s="18">
        <v>3100</v>
      </c>
      <c r="G42" s="18"/>
      <c r="H42" s="18"/>
      <c r="I42" s="18"/>
      <c r="J42" s="18">
        <v>3100</v>
      </c>
      <c r="K42" s="18"/>
      <c r="L42" s="18"/>
      <c r="M42" s="18"/>
      <c r="N42" s="18">
        <v>3100</v>
      </c>
      <c r="O42" s="18"/>
      <c r="P42" s="18"/>
      <c r="Q42" s="18"/>
      <c r="R42" s="18">
        <f t="shared" si="1"/>
        <v>9300</v>
      </c>
      <c r="S42" s="18">
        <f t="shared" si="2"/>
        <v>0</v>
      </c>
      <c r="T42" s="18">
        <f t="shared" si="3"/>
        <v>0</v>
      </c>
      <c r="U42" s="18">
        <f t="shared" si="4"/>
        <v>0</v>
      </c>
    </row>
    <row r="43" spans="1:21" s="21" customFormat="1" ht="24">
      <c r="A43" s="16">
        <v>36</v>
      </c>
      <c r="B43" s="19" t="s">
        <v>39</v>
      </c>
      <c r="C43" s="19" t="s">
        <v>175</v>
      </c>
      <c r="D43" s="20" t="s">
        <v>123</v>
      </c>
      <c r="E43" s="19" t="s">
        <v>132</v>
      </c>
      <c r="F43" s="18">
        <v>3700</v>
      </c>
      <c r="G43" s="18"/>
      <c r="H43" s="18"/>
      <c r="I43" s="18"/>
      <c r="J43" s="18">
        <v>4713.33</v>
      </c>
      <c r="K43" s="18"/>
      <c r="L43" s="18"/>
      <c r="M43" s="18"/>
      <c r="N43" s="18">
        <v>3600</v>
      </c>
      <c r="O43" s="18"/>
      <c r="P43" s="18"/>
      <c r="Q43" s="18"/>
      <c r="R43" s="18">
        <f t="shared" si="1"/>
        <v>12013.33</v>
      </c>
      <c r="S43" s="18">
        <f t="shared" si="2"/>
        <v>0</v>
      </c>
      <c r="T43" s="18">
        <f t="shared" si="3"/>
        <v>0</v>
      </c>
      <c r="U43" s="18">
        <f t="shared" si="4"/>
        <v>0</v>
      </c>
    </row>
    <row r="44" spans="1:21" s="21" customFormat="1" ht="15">
      <c r="A44" s="16">
        <v>37</v>
      </c>
      <c r="B44" s="19" t="s">
        <v>40</v>
      </c>
      <c r="C44" s="19" t="s">
        <v>147</v>
      </c>
      <c r="D44" s="20" t="s">
        <v>121</v>
      </c>
      <c r="E44" s="19" t="s">
        <v>131</v>
      </c>
      <c r="F44" s="18"/>
      <c r="G44" s="18">
        <v>45</v>
      </c>
      <c r="H44" s="18"/>
      <c r="I44" s="18"/>
      <c r="J44" s="27">
        <v>-9</v>
      </c>
      <c r="K44" s="18">
        <v>45</v>
      </c>
      <c r="L44" s="18"/>
      <c r="M44" s="18"/>
      <c r="N44" s="18"/>
      <c r="O44" s="18">
        <v>45</v>
      </c>
      <c r="P44" s="18"/>
      <c r="Q44" s="18"/>
      <c r="R44" s="18">
        <f t="shared" si="1"/>
        <v>-9</v>
      </c>
      <c r="S44" s="18">
        <f t="shared" si="2"/>
        <v>135</v>
      </c>
      <c r="T44" s="18">
        <f t="shared" si="3"/>
        <v>0</v>
      </c>
      <c r="U44" s="18">
        <f t="shared" si="4"/>
        <v>0</v>
      </c>
    </row>
    <row r="45" spans="1:21" s="21" customFormat="1" ht="24">
      <c r="A45" s="16">
        <v>38</v>
      </c>
      <c r="B45" s="19" t="s">
        <v>41</v>
      </c>
      <c r="C45" s="19" t="s">
        <v>176</v>
      </c>
      <c r="D45" s="20" t="s">
        <v>90</v>
      </c>
      <c r="E45" s="19" t="s">
        <v>132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>
        <f t="shared" si="1"/>
        <v>0</v>
      </c>
      <c r="S45" s="18">
        <f t="shared" si="2"/>
        <v>0</v>
      </c>
      <c r="T45" s="18">
        <f t="shared" si="3"/>
        <v>0</v>
      </c>
      <c r="U45" s="18">
        <f t="shared" si="4"/>
        <v>0</v>
      </c>
    </row>
    <row r="46" spans="1:21" s="21" customFormat="1" ht="24">
      <c r="A46" s="16">
        <v>39</v>
      </c>
      <c r="B46" s="19" t="s">
        <v>42</v>
      </c>
      <c r="C46" s="19" t="s">
        <v>136</v>
      </c>
      <c r="D46" s="20" t="s">
        <v>114</v>
      </c>
      <c r="E46" s="19" t="s">
        <v>131</v>
      </c>
      <c r="F46" s="18">
        <v>4000</v>
      </c>
      <c r="G46" s="18"/>
      <c r="H46" s="18"/>
      <c r="I46" s="18"/>
      <c r="J46" s="18">
        <v>4000</v>
      </c>
      <c r="K46" s="18"/>
      <c r="L46" s="18"/>
      <c r="M46" s="18"/>
      <c r="N46" s="18">
        <v>4000</v>
      </c>
      <c r="O46" s="18"/>
      <c r="P46" s="18"/>
      <c r="Q46" s="18"/>
      <c r="R46" s="18">
        <f t="shared" si="1"/>
        <v>12000</v>
      </c>
      <c r="S46" s="18">
        <f t="shared" si="2"/>
        <v>0</v>
      </c>
      <c r="T46" s="18">
        <f t="shared" si="3"/>
        <v>0</v>
      </c>
      <c r="U46" s="18">
        <f t="shared" si="4"/>
        <v>0</v>
      </c>
    </row>
    <row r="47" spans="1:21" s="21" customFormat="1" ht="15">
      <c r="A47" s="16">
        <v>40</v>
      </c>
      <c r="B47" s="19" t="s">
        <v>43</v>
      </c>
      <c r="C47" s="19" t="s">
        <v>177</v>
      </c>
      <c r="D47" s="20" t="s">
        <v>82</v>
      </c>
      <c r="E47" s="19" t="s">
        <v>6</v>
      </c>
      <c r="F47" s="18">
        <v>5650</v>
      </c>
      <c r="G47" s="18"/>
      <c r="H47" s="18"/>
      <c r="I47" s="18"/>
      <c r="J47" s="18">
        <v>5650</v>
      </c>
      <c r="K47" s="18"/>
      <c r="L47" s="18"/>
      <c r="M47" s="18"/>
      <c r="N47" s="18">
        <v>5650</v>
      </c>
      <c r="O47" s="18"/>
      <c r="P47" s="18"/>
      <c r="Q47" s="18"/>
      <c r="R47" s="18">
        <f t="shared" si="1"/>
        <v>16950</v>
      </c>
      <c r="S47" s="18">
        <f t="shared" si="2"/>
        <v>0</v>
      </c>
      <c r="T47" s="18">
        <f t="shared" si="3"/>
        <v>0</v>
      </c>
      <c r="U47" s="18">
        <f t="shared" si="4"/>
        <v>0</v>
      </c>
    </row>
    <row r="48" spans="1:21" s="21" customFormat="1" ht="15">
      <c r="A48" s="16">
        <v>41</v>
      </c>
      <c r="B48" s="19" t="s">
        <v>44</v>
      </c>
      <c r="C48" s="19" t="s">
        <v>148</v>
      </c>
      <c r="D48" s="20" t="s">
        <v>120</v>
      </c>
      <c r="E48" s="19" t="s">
        <v>132</v>
      </c>
      <c r="F48" s="18">
        <v>3100</v>
      </c>
      <c r="G48" s="18">
        <v>31</v>
      </c>
      <c r="H48" s="18"/>
      <c r="I48" s="18"/>
      <c r="J48" s="18">
        <v>3100</v>
      </c>
      <c r="K48" s="18">
        <v>31</v>
      </c>
      <c r="L48" s="18"/>
      <c r="M48" s="18"/>
      <c r="N48" s="18">
        <v>3100</v>
      </c>
      <c r="O48" s="18">
        <v>31</v>
      </c>
      <c r="P48" s="18"/>
      <c r="Q48" s="18"/>
      <c r="R48" s="18">
        <f t="shared" si="1"/>
        <v>9300</v>
      </c>
      <c r="S48" s="18">
        <f t="shared" si="2"/>
        <v>93</v>
      </c>
      <c r="T48" s="18">
        <f t="shared" si="3"/>
        <v>0</v>
      </c>
      <c r="U48" s="18">
        <f t="shared" si="4"/>
        <v>0</v>
      </c>
    </row>
    <row r="49" spans="1:21" s="21" customFormat="1" ht="15">
      <c r="A49" s="16">
        <v>42</v>
      </c>
      <c r="B49" s="19" t="s">
        <v>46</v>
      </c>
      <c r="C49" s="19" t="s">
        <v>144</v>
      </c>
      <c r="D49" s="20" t="s">
        <v>115</v>
      </c>
      <c r="E49" s="19" t="s">
        <v>131</v>
      </c>
      <c r="F49" s="18">
        <v>4000</v>
      </c>
      <c r="G49" s="18">
        <v>40</v>
      </c>
      <c r="H49" s="18"/>
      <c r="I49" s="18"/>
      <c r="J49" s="18">
        <v>4000</v>
      </c>
      <c r="K49" s="18">
        <v>40</v>
      </c>
      <c r="L49" s="18"/>
      <c r="M49" s="18"/>
      <c r="N49" s="18">
        <v>4000</v>
      </c>
      <c r="O49" s="18">
        <v>40</v>
      </c>
      <c r="P49" s="18"/>
      <c r="Q49" s="18"/>
      <c r="R49" s="18">
        <f t="shared" si="1"/>
        <v>12000</v>
      </c>
      <c r="S49" s="18">
        <f t="shared" si="2"/>
        <v>120</v>
      </c>
      <c r="T49" s="18">
        <f t="shared" si="3"/>
        <v>0</v>
      </c>
      <c r="U49" s="18">
        <f t="shared" si="4"/>
        <v>0</v>
      </c>
    </row>
    <row r="50" spans="1:21" s="21" customFormat="1" ht="15">
      <c r="A50" s="16">
        <v>43</v>
      </c>
      <c r="B50" s="19" t="s">
        <v>47</v>
      </c>
      <c r="C50" s="19" t="s">
        <v>149</v>
      </c>
      <c r="D50" s="20" t="s">
        <v>124</v>
      </c>
      <c r="E50" s="19" t="s">
        <v>132</v>
      </c>
      <c r="F50" s="18">
        <v>3100</v>
      </c>
      <c r="G50" s="18">
        <v>31</v>
      </c>
      <c r="H50" s="18"/>
      <c r="I50" s="18"/>
      <c r="J50" s="18">
        <v>3100</v>
      </c>
      <c r="K50" s="18">
        <v>31</v>
      </c>
      <c r="L50" s="18"/>
      <c r="M50" s="18"/>
      <c r="N50" s="18">
        <v>3100</v>
      </c>
      <c r="O50" s="18">
        <v>31</v>
      </c>
      <c r="P50" s="18"/>
      <c r="Q50" s="18"/>
      <c r="R50" s="18">
        <f t="shared" si="1"/>
        <v>9300</v>
      </c>
      <c r="S50" s="18">
        <f t="shared" si="2"/>
        <v>93</v>
      </c>
      <c r="T50" s="18">
        <f t="shared" si="3"/>
        <v>0</v>
      </c>
      <c r="U50" s="18">
        <f t="shared" si="4"/>
        <v>0</v>
      </c>
    </row>
    <row r="51" spans="1:21" s="24" customFormat="1" ht="24">
      <c r="A51" s="16">
        <v>44</v>
      </c>
      <c r="B51" s="22"/>
      <c r="C51" s="22"/>
      <c r="D51" s="23" t="s">
        <v>122</v>
      </c>
      <c r="E51" s="22" t="s">
        <v>130</v>
      </c>
      <c r="F51" s="18">
        <v>3100</v>
      </c>
      <c r="G51" s="18">
        <v>17</v>
      </c>
      <c r="H51" s="18"/>
      <c r="I51" s="18"/>
      <c r="J51" s="18">
        <v>3100</v>
      </c>
      <c r="K51" s="18">
        <v>17</v>
      </c>
      <c r="L51" s="18"/>
      <c r="M51" s="18"/>
      <c r="N51" s="18">
        <v>3100</v>
      </c>
      <c r="O51" s="18">
        <v>17</v>
      </c>
      <c r="P51" s="18"/>
      <c r="Q51" s="18"/>
      <c r="R51" s="18">
        <f t="shared" si="1"/>
        <v>9300</v>
      </c>
      <c r="S51" s="18">
        <f t="shared" si="2"/>
        <v>51</v>
      </c>
      <c r="T51" s="18">
        <f t="shared" si="3"/>
        <v>0</v>
      </c>
      <c r="U51" s="18">
        <f t="shared" si="4"/>
        <v>0</v>
      </c>
    </row>
    <row r="52" spans="1:21" s="21" customFormat="1" ht="24">
      <c r="A52" s="16">
        <v>45</v>
      </c>
      <c r="B52" s="19" t="s">
        <v>48</v>
      </c>
      <c r="C52" s="19" t="s">
        <v>157</v>
      </c>
      <c r="D52" s="20" t="s">
        <v>125</v>
      </c>
      <c r="E52" s="19" t="s">
        <v>133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>
        <f t="shared" si="1"/>
        <v>0</v>
      </c>
      <c r="S52" s="18">
        <f t="shared" si="2"/>
        <v>0</v>
      </c>
      <c r="T52" s="18">
        <f t="shared" si="3"/>
        <v>0</v>
      </c>
      <c r="U52" s="18">
        <f t="shared" si="4"/>
        <v>0</v>
      </c>
    </row>
    <row r="53" spans="1:21" s="21" customFormat="1" ht="24">
      <c r="A53" s="16">
        <v>46</v>
      </c>
      <c r="B53" s="19" t="s">
        <v>49</v>
      </c>
      <c r="C53" s="19" t="s">
        <v>137</v>
      </c>
      <c r="D53" s="20" t="s">
        <v>85</v>
      </c>
      <c r="E53" s="19" t="s">
        <v>132</v>
      </c>
      <c r="F53" s="18">
        <v>3100</v>
      </c>
      <c r="G53" s="18">
        <v>31</v>
      </c>
      <c r="H53" s="18"/>
      <c r="I53" s="18"/>
      <c r="J53" s="18">
        <v>3100</v>
      </c>
      <c r="K53" s="18">
        <v>31</v>
      </c>
      <c r="L53" s="18"/>
      <c r="M53" s="18"/>
      <c r="N53" s="18">
        <v>3100</v>
      </c>
      <c r="O53" s="18">
        <v>31</v>
      </c>
      <c r="P53" s="18"/>
      <c r="Q53" s="18"/>
      <c r="R53" s="18">
        <f t="shared" si="1"/>
        <v>9300</v>
      </c>
      <c r="S53" s="18">
        <f t="shared" si="2"/>
        <v>93</v>
      </c>
      <c r="T53" s="18">
        <f t="shared" si="3"/>
        <v>0</v>
      </c>
      <c r="U53" s="18">
        <f t="shared" si="4"/>
        <v>0</v>
      </c>
    </row>
    <row r="54" spans="1:21" s="21" customFormat="1" ht="24">
      <c r="A54" s="16">
        <v>47</v>
      </c>
      <c r="B54" s="19" t="s">
        <v>50</v>
      </c>
      <c r="C54" s="19" t="s">
        <v>166</v>
      </c>
      <c r="D54" s="20" t="s">
        <v>88</v>
      </c>
      <c r="E54" s="19" t="s">
        <v>132</v>
      </c>
      <c r="F54" s="18">
        <v>3100</v>
      </c>
      <c r="G54" s="18"/>
      <c r="H54" s="18"/>
      <c r="I54" s="18"/>
      <c r="J54" s="18">
        <v>3100</v>
      </c>
      <c r="K54" s="18"/>
      <c r="L54" s="18"/>
      <c r="M54" s="18"/>
      <c r="N54" s="18">
        <v>3100</v>
      </c>
      <c r="O54" s="18"/>
      <c r="P54" s="18"/>
      <c r="Q54" s="18"/>
      <c r="R54" s="18">
        <f t="shared" si="1"/>
        <v>9300</v>
      </c>
      <c r="S54" s="18">
        <f t="shared" si="2"/>
        <v>0</v>
      </c>
      <c r="T54" s="18">
        <f t="shared" si="3"/>
        <v>0</v>
      </c>
      <c r="U54" s="18">
        <f t="shared" si="4"/>
        <v>0</v>
      </c>
    </row>
    <row r="55" spans="1:21" s="21" customFormat="1" ht="24">
      <c r="A55" s="16">
        <v>48</v>
      </c>
      <c r="B55" s="19" t="s">
        <v>51</v>
      </c>
      <c r="C55" s="19" t="s">
        <v>169</v>
      </c>
      <c r="D55" s="20" t="s">
        <v>126</v>
      </c>
      <c r="E55" s="19" t="s">
        <v>132</v>
      </c>
      <c r="F55" s="18">
        <v>3100</v>
      </c>
      <c r="G55" s="18"/>
      <c r="H55" s="18"/>
      <c r="I55" s="18"/>
      <c r="J55" s="18">
        <v>3100</v>
      </c>
      <c r="K55" s="18"/>
      <c r="L55" s="18"/>
      <c r="M55" s="18"/>
      <c r="N55" s="18">
        <v>3100</v>
      </c>
      <c r="O55" s="18"/>
      <c r="P55" s="18"/>
      <c r="Q55" s="18"/>
      <c r="R55" s="18">
        <f t="shared" si="1"/>
        <v>9300</v>
      </c>
      <c r="S55" s="18">
        <f t="shared" si="2"/>
        <v>0</v>
      </c>
      <c r="T55" s="18">
        <f t="shared" si="3"/>
        <v>0</v>
      </c>
      <c r="U55" s="18">
        <f t="shared" si="4"/>
        <v>0</v>
      </c>
    </row>
    <row r="56" spans="1:21" s="21" customFormat="1" ht="36">
      <c r="A56" s="16">
        <v>49</v>
      </c>
      <c r="B56" s="19" t="s">
        <v>52</v>
      </c>
      <c r="C56" s="19" t="s">
        <v>141</v>
      </c>
      <c r="D56" s="20" t="s">
        <v>116</v>
      </c>
      <c r="E56" s="19" t="s">
        <v>131</v>
      </c>
      <c r="F56" s="18">
        <v>5000</v>
      </c>
      <c r="G56" s="18"/>
      <c r="H56" s="18"/>
      <c r="I56" s="18"/>
      <c r="J56" s="18">
        <v>5000</v>
      </c>
      <c r="K56" s="18"/>
      <c r="L56" s="18"/>
      <c r="M56" s="18"/>
      <c r="N56" s="18">
        <v>5000</v>
      </c>
      <c r="O56" s="18"/>
      <c r="P56" s="18"/>
      <c r="Q56" s="18"/>
      <c r="R56" s="18">
        <f t="shared" si="1"/>
        <v>15000</v>
      </c>
      <c r="S56" s="18">
        <f t="shared" si="2"/>
        <v>0</v>
      </c>
      <c r="T56" s="18">
        <f t="shared" si="3"/>
        <v>0</v>
      </c>
      <c r="U56" s="18">
        <f t="shared" si="4"/>
        <v>0</v>
      </c>
    </row>
    <row r="57" spans="1:21" s="21" customFormat="1" ht="24">
      <c r="A57" s="16">
        <v>50</v>
      </c>
      <c r="B57" s="19" t="s">
        <v>53</v>
      </c>
      <c r="C57" s="19" t="s">
        <v>146</v>
      </c>
      <c r="D57" s="20" t="s">
        <v>127</v>
      </c>
      <c r="E57" s="19" t="s">
        <v>131</v>
      </c>
      <c r="F57" s="18">
        <v>4000</v>
      </c>
      <c r="G57" s="18"/>
      <c r="H57" s="18"/>
      <c r="I57" s="18"/>
      <c r="J57" s="18">
        <v>4000</v>
      </c>
      <c r="K57" s="18"/>
      <c r="L57" s="18"/>
      <c r="M57" s="18"/>
      <c r="N57" s="18">
        <v>4000</v>
      </c>
      <c r="O57" s="18"/>
      <c r="P57" s="18"/>
      <c r="Q57" s="18"/>
      <c r="R57" s="18">
        <f t="shared" si="1"/>
        <v>12000</v>
      </c>
      <c r="S57" s="18">
        <f t="shared" si="2"/>
        <v>0</v>
      </c>
      <c r="T57" s="18">
        <f t="shared" si="3"/>
        <v>0</v>
      </c>
      <c r="U57" s="18">
        <f t="shared" si="4"/>
        <v>0</v>
      </c>
    </row>
    <row r="58" spans="1:21" s="21" customFormat="1" ht="24">
      <c r="A58" s="16">
        <v>51</v>
      </c>
      <c r="B58" s="19" t="s">
        <v>54</v>
      </c>
      <c r="C58" s="19" t="s">
        <v>151</v>
      </c>
      <c r="D58" s="20" t="s">
        <v>114</v>
      </c>
      <c r="E58" s="19" t="s">
        <v>133</v>
      </c>
      <c r="F58" s="18">
        <v>6000</v>
      </c>
      <c r="G58" s="18">
        <v>60</v>
      </c>
      <c r="H58" s="18"/>
      <c r="I58" s="18"/>
      <c r="J58" s="18">
        <v>6000</v>
      </c>
      <c r="K58" s="18">
        <v>60</v>
      </c>
      <c r="L58" s="18"/>
      <c r="M58" s="18"/>
      <c r="N58" s="18">
        <v>6000</v>
      </c>
      <c r="O58" s="18">
        <v>60</v>
      </c>
      <c r="P58" s="18"/>
      <c r="Q58" s="18"/>
      <c r="R58" s="18">
        <f t="shared" si="1"/>
        <v>18000</v>
      </c>
      <c r="S58" s="18">
        <f t="shared" si="2"/>
        <v>180</v>
      </c>
      <c r="T58" s="18">
        <f t="shared" si="3"/>
        <v>0</v>
      </c>
      <c r="U58" s="18">
        <f t="shared" si="4"/>
        <v>0</v>
      </c>
    </row>
    <row r="59" spans="1:21" s="21" customFormat="1" ht="24">
      <c r="A59" s="16">
        <v>52</v>
      </c>
      <c r="B59" s="19" t="s">
        <v>55</v>
      </c>
      <c r="C59" s="19" t="s">
        <v>145</v>
      </c>
      <c r="D59" s="20" t="s">
        <v>114</v>
      </c>
      <c r="E59" s="19" t="s">
        <v>131</v>
      </c>
      <c r="F59" s="18">
        <v>4000</v>
      </c>
      <c r="G59" s="18">
        <v>400</v>
      </c>
      <c r="H59" s="18"/>
      <c r="I59" s="18"/>
      <c r="J59" s="18">
        <v>4000</v>
      </c>
      <c r="K59" s="18">
        <v>400</v>
      </c>
      <c r="L59" s="18"/>
      <c r="M59" s="18"/>
      <c r="N59" s="18">
        <v>4000</v>
      </c>
      <c r="O59" s="18">
        <v>400</v>
      </c>
      <c r="P59" s="18"/>
      <c r="Q59" s="18"/>
      <c r="R59" s="18">
        <f t="shared" si="1"/>
        <v>12000</v>
      </c>
      <c r="S59" s="18">
        <f t="shared" si="2"/>
        <v>1200</v>
      </c>
      <c r="T59" s="18">
        <f t="shared" si="3"/>
        <v>0</v>
      </c>
      <c r="U59" s="18">
        <f t="shared" si="4"/>
        <v>0</v>
      </c>
    </row>
    <row r="60" spans="1:21" s="21" customFormat="1" ht="24">
      <c r="A60" s="16">
        <v>53</v>
      </c>
      <c r="B60" s="19" t="s">
        <v>56</v>
      </c>
      <c r="C60" s="19" t="s">
        <v>152</v>
      </c>
      <c r="D60" s="20" t="s">
        <v>127</v>
      </c>
      <c r="E60" s="19" t="s">
        <v>131</v>
      </c>
      <c r="F60" s="18">
        <v>4000</v>
      </c>
      <c r="G60" s="18">
        <v>400</v>
      </c>
      <c r="H60" s="18"/>
      <c r="I60" s="18"/>
      <c r="J60" s="18">
        <v>4000</v>
      </c>
      <c r="K60" s="18">
        <v>400</v>
      </c>
      <c r="L60" s="18"/>
      <c r="M60" s="18"/>
      <c r="N60" s="18">
        <v>4000</v>
      </c>
      <c r="O60" s="18">
        <v>400</v>
      </c>
      <c r="P60" s="18"/>
      <c r="Q60" s="18"/>
      <c r="R60" s="18">
        <f t="shared" si="1"/>
        <v>12000</v>
      </c>
      <c r="S60" s="18">
        <f t="shared" si="2"/>
        <v>1200</v>
      </c>
      <c r="T60" s="18">
        <f t="shared" si="3"/>
        <v>0</v>
      </c>
      <c r="U60" s="18">
        <f t="shared" si="4"/>
        <v>0</v>
      </c>
    </row>
    <row r="61" spans="1:21" s="21" customFormat="1" ht="15">
      <c r="A61" s="16">
        <v>54</v>
      </c>
      <c r="B61" s="19" t="s">
        <v>57</v>
      </c>
      <c r="C61" s="19" t="s">
        <v>178</v>
      </c>
      <c r="D61" s="20" t="s">
        <v>82</v>
      </c>
      <c r="E61" s="19" t="s">
        <v>6</v>
      </c>
      <c r="F61" s="18">
        <v>5650</v>
      </c>
      <c r="G61" s="18"/>
      <c r="H61" s="18"/>
      <c r="I61" s="18"/>
      <c r="J61" s="18">
        <v>5650</v>
      </c>
      <c r="K61" s="18"/>
      <c r="L61" s="18"/>
      <c r="M61" s="18"/>
      <c r="N61" s="18">
        <v>5650</v>
      </c>
      <c r="O61" s="18"/>
      <c r="P61" s="18"/>
      <c r="Q61" s="18"/>
      <c r="R61" s="18">
        <f t="shared" si="1"/>
        <v>16950</v>
      </c>
      <c r="S61" s="18">
        <f t="shared" si="2"/>
        <v>0</v>
      </c>
      <c r="T61" s="18">
        <f t="shared" si="3"/>
        <v>0</v>
      </c>
      <c r="U61" s="18">
        <f t="shared" si="4"/>
        <v>0</v>
      </c>
    </row>
    <row r="62" spans="1:21" s="21" customFormat="1" ht="24">
      <c r="A62" s="16">
        <v>55</v>
      </c>
      <c r="B62" s="19" t="s">
        <v>58</v>
      </c>
      <c r="C62" s="19" t="s">
        <v>153</v>
      </c>
      <c r="D62" s="20" t="s">
        <v>105</v>
      </c>
      <c r="E62" s="19" t="s">
        <v>133</v>
      </c>
      <c r="F62" s="18">
        <v>5600</v>
      </c>
      <c r="G62" s="18"/>
      <c r="H62" s="18"/>
      <c r="I62" s="18"/>
      <c r="J62" s="18">
        <v>5600</v>
      </c>
      <c r="K62" s="18"/>
      <c r="L62" s="18"/>
      <c r="M62" s="18"/>
      <c r="N62" s="18">
        <v>5600</v>
      </c>
      <c r="O62" s="18"/>
      <c r="P62" s="18"/>
      <c r="Q62" s="18"/>
      <c r="R62" s="18">
        <f t="shared" si="1"/>
        <v>16800</v>
      </c>
      <c r="S62" s="18">
        <f t="shared" si="2"/>
        <v>0</v>
      </c>
      <c r="T62" s="18">
        <f t="shared" si="3"/>
        <v>0</v>
      </c>
      <c r="U62" s="18">
        <f t="shared" si="4"/>
        <v>0</v>
      </c>
    </row>
    <row r="63" spans="1:21" s="21" customFormat="1" ht="36">
      <c r="A63" s="16">
        <v>56</v>
      </c>
      <c r="B63" s="19" t="s">
        <v>59</v>
      </c>
      <c r="C63" s="19" t="s">
        <v>179</v>
      </c>
      <c r="D63" s="20" t="s">
        <v>101</v>
      </c>
      <c r="E63" s="19" t="s">
        <v>132</v>
      </c>
      <c r="F63" s="18">
        <v>3100</v>
      </c>
      <c r="G63" s="18"/>
      <c r="H63" s="18"/>
      <c r="I63" s="18"/>
      <c r="J63" s="18">
        <v>3100</v>
      </c>
      <c r="K63" s="18"/>
      <c r="L63" s="18"/>
      <c r="M63" s="18"/>
      <c r="N63" s="18">
        <v>3100</v>
      </c>
      <c r="O63" s="18"/>
      <c r="P63" s="18"/>
      <c r="Q63" s="18"/>
      <c r="R63" s="18">
        <f t="shared" si="1"/>
        <v>9300</v>
      </c>
      <c r="S63" s="18">
        <f t="shared" si="2"/>
        <v>0</v>
      </c>
      <c r="T63" s="18">
        <f t="shared" si="3"/>
        <v>0</v>
      </c>
      <c r="U63" s="18">
        <f t="shared" si="4"/>
        <v>0</v>
      </c>
    </row>
    <row r="64" spans="1:21" s="21" customFormat="1" ht="36">
      <c r="A64" s="16">
        <v>57</v>
      </c>
      <c r="B64" s="19" t="s">
        <v>60</v>
      </c>
      <c r="C64" s="19" t="s">
        <v>153</v>
      </c>
      <c r="D64" s="20" t="s">
        <v>104</v>
      </c>
      <c r="E64" s="19" t="s">
        <v>132</v>
      </c>
      <c r="F64" s="18">
        <v>3500</v>
      </c>
      <c r="G64" s="18">
        <v>35</v>
      </c>
      <c r="H64" s="18"/>
      <c r="I64" s="18"/>
      <c r="J64" s="18">
        <v>3500</v>
      </c>
      <c r="K64" s="18">
        <v>35</v>
      </c>
      <c r="L64" s="18"/>
      <c r="M64" s="18"/>
      <c r="N64" s="18">
        <v>3500</v>
      </c>
      <c r="O64" s="18">
        <v>35</v>
      </c>
      <c r="P64" s="18"/>
      <c r="Q64" s="18"/>
      <c r="R64" s="18">
        <f t="shared" si="1"/>
        <v>10500</v>
      </c>
      <c r="S64" s="18">
        <f t="shared" si="2"/>
        <v>105</v>
      </c>
      <c r="T64" s="18">
        <f t="shared" si="3"/>
        <v>0</v>
      </c>
      <c r="U64" s="18">
        <f t="shared" si="4"/>
        <v>0</v>
      </c>
    </row>
    <row r="65" spans="1:21" s="21" customFormat="1" ht="24">
      <c r="A65" s="16">
        <v>58</v>
      </c>
      <c r="B65" s="19" t="s">
        <v>61</v>
      </c>
      <c r="C65" s="19" t="s">
        <v>154</v>
      </c>
      <c r="D65" s="20" t="s">
        <v>103</v>
      </c>
      <c r="E65" s="19" t="s">
        <v>132</v>
      </c>
      <c r="F65" s="18">
        <v>3100</v>
      </c>
      <c r="G65" s="18">
        <v>31</v>
      </c>
      <c r="H65" s="18"/>
      <c r="I65" s="18"/>
      <c r="J65" s="18">
        <v>3100</v>
      </c>
      <c r="K65" s="18">
        <v>31</v>
      </c>
      <c r="L65" s="18"/>
      <c r="M65" s="18"/>
      <c r="N65" s="18">
        <v>3100</v>
      </c>
      <c r="O65" s="18">
        <v>31</v>
      </c>
      <c r="P65" s="18"/>
      <c r="Q65" s="18"/>
      <c r="R65" s="18">
        <f t="shared" si="1"/>
        <v>9300</v>
      </c>
      <c r="S65" s="18">
        <f t="shared" si="2"/>
        <v>93</v>
      </c>
      <c r="T65" s="18">
        <f t="shared" si="3"/>
        <v>0</v>
      </c>
      <c r="U65" s="18">
        <f t="shared" si="4"/>
        <v>0</v>
      </c>
    </row>
    <row r="66" spans="1:21" s="21" customFormat="1" ht="24">
      <c r="A66" s="16">
        <v>59</v>
      </c>
      <c r="B66" s="19" t="s">
        <v>62</v>
      </c>
      <c r="C66" s="19" t="s">
        <v>158</v>
      </c>
      <c r="D66" s="20" t="s">
        <v>99</v>
      </c>
      <c r="E66" s="19" t="s">
        <v>132</v>
      </c>
      <c r="F66" s="18">
        <v>3100</v>
      </c>
      <c r="G66" s="18">
        <v>31</v>
      </c>
      <c r="H66" s="18"/>
      <c r="I66" s="18"/>
      <c r="J66" s="18">
        <v>3100</v>
      </c>
      <c r="K66" s="18">
        <v>31</v>
      </c>
      <c r="L66" s="18"/>
      <c r="M66" s="18"/>
      <c r="N66" s="18">
        <v>3100</v>
      </c>
      <c r="O66" s="18">
        <v>31</v>
      </c>
      <c r="P66" s="18"/>
      <c r="Q66" s="18"/>
      <c r="R66" s="18">
        <f t="shared" si="1"/>
        <v>9300</v>
      </c>
      <c r="S66" s="18">
        <f t="shared" si="2"/>
        <v>93</v>
      </c>
      <c r="T66" s="18">
        <f t="shared" si="3"/>
        <v>0</v>
      </c>
      <c r="U66" s="18">
        <f t="shared" si="4"/>
        <v>0</v>
      </c>
    </row>
    <row r="67" spans="1:21" s="21" customFormat="1" ht="15">
      <c r="A67" s="16">
        <v>60</v>
      </c>
      <c r="B67" s="19" t="s">
        <v>63</v>
      </c>
      <c r="C67" s="19" t="s">
        <v>156</v>
      </c>
      <c r="D67" s="20" t="s">
        <v>129</v>
      </c>
      <c r="E67" s="19" t="s">
        <v>131</v>
      </c>
      <c r="F67" s="18">
        <v>4000</v>
      </c>
      <c r="G67" s="18">
        <v>40</v>
      </c>
      <c r="H67" s="18"/>
      <c r="I67" s="18"/>
      <c r="J67" s="18">
        <v>4000</v>
      </c>
      <c r="K67" s="18">
        <v>40</v>
      </c>
      <c r="L67" s="18"/>
      <c r="M67" s="18"/>
      <c r="N67" s="18">
        <v>4000</v>
      </c>
      <c r="O67" s="18">
        <v>40</v>
      </c>
      <c r="P67" s="18"/>
      <c r="Q67" s="18"/>
      <c r="R67" s="18">
        <f t="shared" si="1"/>
        <v>12000</v>
      </c>
      <c r="S67" s="18">
        <f t="shared" si="2"/>
        <v>120</v>
      </c>
      <c r="T67" s="18">
        <f t="shared" si="3"/>
        <v>0</v>
      </c>
      <c r="U67" s="18">
        <f t="shared" si="4"/>
        <v>0</v>
      </c>
    </row>
    <row r="68" spans="1:21" s="21" customFormat="1" ht="36">
      <c r="A68" s="16">
        <v>61</v>
      </c>
      <c r="B68" s="19" t="s">
        <v>64</v>
      </c>
      <c r="C68" s="19" t="s">
        <v>138</v>
      </c>
      <c r="D68" s="20" t="s">
        <v>118</v>
      </c>
      <c r="E68" s="19" t="s">
        <v>131</v>
      </c>
      <c r="F68" s="18">
        <v>3600</v>
      </c>
      <c r="G68" s="18">
        <v>36</v>
      </c>
      <c r="H68" s="18"/>
      <c r="I68" s="18"/>
      <c r="J68" s="18">
        <v>3600</v>
      </c>
      <c r="K68" s="18">
        <v>36</v>
      </c>
      <c r="L68" s="18"/>
      <c r="M68" s="18"/>
      <c r="N68" s="18">
        <v>3600</v>
      </c>
      <c r="O68" s="18">
        <v>36</v>
      </c>
      <c r="P68" s="18"/>
      <c r="Q68" s="18"/>
      <c r="R68" s="18">
        <f t="shared" si="1"/>
        <v>10800</v>
      </c>
      <c r="S68" s="18">
        <f t="shared" si="2"/>
        <v>108</v>
      </c>
      <c r="T68" s="18">
        <f t="shared" si="3"/>
        <v>0</v>
      </c>
      <c r="U68" s="18">
        <f t="shared" si="4"/>
        <v>0</v>
      </c>
    </row>
    <row r="69" spans="1:21" s="21" customFormat="1" ht="15">
      <c r="A69" s="16">
        <v>62</v>
      </c>
      <c r="B69" s="19" t="s">
        <v>65</v>
      </c>
      <c r="C69" s="19" t="s">
        <v>143</v>
      </c>
      <c r="D69" s="20" t="s">
        <v>82</v>
      </c>
      <c r="E69" s="19" t="s">
        <v>5</v>
      </c>
      <c r="F69" s="18">
        <v>6250</v>
      </c>
      <c r="G69" s="18"/>
      <c r="H69" s="18"/>
      <c r="I69" s="18"/>
      <c r="J69" s="18">
        <v>6250</v>
      </c>
      <c r="K69" s="18"/>
      <c r="L69" s="18"/>
      <c r="M69" s="18"/>
      <c r="N69" s="18">
        <v>6250</v>
      </c>
      <c r="O69" s="18"/>
      <c r="P69" s="18"/>
      <c r="Q69" s="18"/>
      <c r="R69" s="18">
        <f t="shared" si="1"/>
        <v>18750</v>
      </c>
      <c r="S69" s="18">
        <f t="shared" si="2"/>
        <v>0</v>
      </c>
      <c r="T69" s="18">
        <f t="shared" si="3"/>
        <v>0</v>
      </c>
      <c r="U69" s="18">
        <f t="shared" si="4"/>
        <v>0</v>
      </c>
    </row>
    <row r="70" spans="1:21" s="24" customFormat="1" ht="36">
      <c r="A70" s="16">
        <v>63</v>
      </c>
      <c r="B70" s="22"/>
      <c r="C70" s="22"/>
      <c r="D70" s="23" t="s">
        <v>95</v>
      </c>
      <c r="E70" s="22" t="s">
        <v>130</v>
      </c>
      <c r="F70" s="18">
        <v>3100</v>
      </c>
      <c r="G70" s="18"/>
      <c r="H70" s="18"/>
      <c r="I70" s="18"/>
      <c r="J70" s="18">
        <v>3100</v>
      </c>
      <c r="K70" s="18"/>
      <c r="L70" s="18"/>
      <c r="M70" s="18"/>
      <c r="N70" s="18">
        <v>3100</v>
      </c>
      <c r="O70" s="18"/>
      <c r="P70" s="18"/>
      <c r="Q70" s="18"/>
      <c r="R70" s="18">
        <f t="shared" si="1"/>
        <v>9300</v>
      </c>
      <c r="S70" s="18">
        <f t="shared" si="2"/>
        <v>0</v>
      </c>
      <c r="T70" s="18">
        <f t="shared" si="3"/>
        <v>0</v>
      </c>
      <c r="U70" s="18">
        <f t="shared" si="4"/>
        <v>0</v>
      </c>
    </row>
    <row r="71" spans="1:21" s="21" customFormat="1" ht="24">
      <c r="A71" s="16">
        <v>64</v>
      </c>
      <c r="B71" s="19" t="s">
        <v>66</v>
      </c>
      <c r="C71" s="19" t="s">
        <v>138</v>
      </c>
      <c r="D71" s="20" t="s">
        <v>112</v>
      </c>
      <c r="E71" s="19" t="s">
        <v>132</v>
      </c>
      <c r="F71" s="18">
        <v>4500</v>
      </c>
      <c r="G71" s="18">
        <v>35</v>
      </c>
      <c r="H71" s="18"/>
      <c r="I71" s="18"/>
      <c r="J71" s="18">
        <v>4500</v>
      </c>
      <c r="K71" s="18">
        <v>35</v>
      </c>
      <c r="L71" s="18"/>
      <c r="M71" s="18"/>
      <c r="N71" s="18">
        <v>4500</v>
      </c>
      <c r="O71" s="18">
        <v>35</v>
      </c>
      <c r="P71" s="18"/>
      <c r="Q71" s="18"/>
      <c r="R71" s="18">
        <f t="shared" si="1"/>
        <v>13500</v>
      </c>
      <c r="S71" s="18">
        <f t="shared" si="2"/>
        <v>105</v>
      </c>
      <c r="T71" s="18">
        <f t="shared" si="3"/>
        <v>0</v>
      </c>
      <c r="U71" s="18">
        <f t="shared" si="4"/>
        <v>0</v>
      </c>
    </row>
    <row r="72" spans="1:21" s="21" customFormat="1" ht="36">
      <c r="A72" s="16">
        <v>65</v>
      </c>
      <c r="B72" s="19" t="s">
        <v>67</v>
      </c>
      <c r="C72" s="19" t="s">
        <v>180</v>
      </c>
      <c r="D72" s="20" t="s">
        <v>102</v>
      </c>
      <c r="E72" s="19" t="s">
        <v>133</v>
      </c>
      <c r="F72" s="18">
        <v>5000</v>
      </c>
      <c r="G72" s="18"/>
      <c r="H72" s="18"/>
      <c r="I72" s="18"/>
      <c r="J72" s="18">
        <v>1023.81</v>
      </c>
      <c r="K72" s="18"/>
      <c r="L72" s="26">
        <v>3976.19</v>
      </c>
      <c r="M72" s="18"/>
      <c r="N72" s="18">
        <v>5000</v>
      </c>
      <c r="O72" s="18"/>
      <c r="P72" s="18"/>
      <c r="Q72" s="18"/>
      <c r="R72" s="18">
        <f t="shared" si="1"/>
        <v>11023.81</v>
      </c>
      <c r="S72" s="18">
        <f t="shared" si="2"/>
        <v>0</v>
      </c>
      <c r="T72" s="18">
        <f t="shared" si="3"/>
        <v>3976.19</v>
      </c>
      <c r="U72" s="18">
        <f t="shared" si="4"/>
        <v>0</v>
      </c>
    </row>
    <row r="73" spans="1:21" s="21" customFormat="1" ht="36">
      <c r="A73" s="16">
        <v>66</v>
      </c>
      <c r="B73" s="19" t="s">
        <v>68</v>
      </c>
      <c r="C73" s="19" t="s">
        <v>166</v>
      </c>
      <c r="D73" s="20" t="s">
        <v>116</v>
      </c>
      <c r="E73" s="19" t="s">
        <v>133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>
        <f t="shared" ref="R73:R84" si="5">N73+J73+F73</f>
        <v>0</v>
      </c>
      <c r="S73" s="18">
        <f t="shared" si="2"/>
        <v>0</v>
      </c>
      <c r="T73" s="18">
        <f t="shared" si="3"/>
        <v>0</v>
      </c>
      <c r="U73" s="18">
        <f t="shared" si="4"/>
        <v>0</v>
      </c>
    </row>
    <row r="74" spans="1:21" s="21" customFormat="1" ht="24">
      <c r="A74" s="16">
        <v>67</v>
      </c>
      <c r="B74" s="19" t="s">
        <v>69</v>
      </c>
      <c r="C74" s="19" t="s">
        <v>140</v>
      </c>
      <c r="D74" s="20" t="s">
        <v>125</v>
      </c>
      <c r="E74" s="19" t="s">
        <v>131</v>
      </c>
      <c r="F74" s="18">
        <v>4000</v>
      </c>
      <c r="G74" s="18">
        <v>40</v>
      </c>
      <c r="H74" s="18"/>
      <c r="I74" s="18"/>
      <c r="J74" s="18">
        <v>4000</v>
      </c>
      <c r="K74" s="18">
        <v>40</v>
      </c>
      <c r="L74" s="18"/>
      <c r="M74" s="18"/>
      <c r="N74" s="18">
        <v>4000</v>
      </c>
      <c r="O74" s="18">
        <v>40</v>
      </c>
      <c r="P74" s="18"/>
      <c r="Q74" s="18"/>
      <c r="R74" s="18">
        <f t="shared" si="5"/>
        <v>12000</v>
      </c>
      <c r="S74" s="18">
        <f t="shared" si="2"/>
        <v>120</v>
      </c>
      <c r="T74" s="18">
        <f t="shared" si="3"/>
        <v>0</v>
      </c>
      <c r="U74" s="18">
        <f t="shared" si="4"/>
        <v>0</v>
      </c>
    </row>
    <row r="75" spans="1:21" s="21" customFormat="1" ht="15">
      <c r="A75" s="16">
        <v>68</v>
      </c>
      <c r="B75" s="19" t="s">
        <v>70</v>
      </c>
      <c r="C75" s="19" t="s">
        <v>155</v>
      </c>
      <c r="D75" s="20" t="s">
        <v>80</v>
      </c>
      <c r="E75" s="19" t="s">
        <v>132</v>
      </c>
      <c r="F75" s="18">
        <v>3500</v>
      </c>
      <c r="G75" s="18">
        <v>35</v>
      </c>
      <c r="H75" s="18"/>
      <c r="I75" s="18"/>
      <c r="J75" s="18">
        <v>3500</v>
      </c>
      <c r="K75" s="18">
        <v>35</v>
      </c>
      <c r="L75" s="18"/>
      <c r="M75" s="18"/>
      <c r="N75" s="18">
        <v>3500</v>
      </c>
      <c r="O75" s="18">
        <v>35</v>
      </c>
      <c r="P75" s="18"/>
      <c r="Q75" s="18"/>
      <c r="R75" s="18">
        <f t="shared" si="5"/>
        <v>10500</v>
      </c>
      <c r="S75" s="18">
        <f t="shared" si="2"/>
        <v>105</v>
      </c>
      <c r="T75" s="18">
        <f t="shared" si="3"/>
        <v>0</v>
      </c>
      <c r="U75" s="18">
        <f t="shared" si="4"/>
        <v>0</v>
      </c>
    </row>
    <row r="76" spans="1:21" s="21" customFormat="1" ht="24">
      <c r="A76" s="16">
        <v>69</v>
      </c>
      <c r="B76" s="19" t="s">
        <v>71</v>
      </c>
      <c r="C76" s="19" t="s">
        <v>142</v>
      </c>
      <c r="D76" s="20" t="s">
        <v>86</v>
      </c>
      <c r="E76" s="19" t="s">
        <v>132</v>
      </c>
      <c r="F76" s="18">
        <v>3100</v>
      </c>
      <c r="G76" s="18">
        <v>31</v>
      </c>
      <c r="H76" s="18"/>
      <c r="I76" s="18"/>
      <c r="J76" s="27">
        <v>3075.2</v>
      </c>
      <c r="K76" s="18">
        <v>31</v>
      </c>
      <c r="L76" s="18"/>
      <c r="M76" s="18"/>
      <c r="N76" s="18">
        <v>3100</v>
      </c>
      <c r="O76" s="18">
        <v>31</v>
      </c>
      <c r="P76" s="18"/>
      <c r="Q76" s="18"/>
      <c r="R76" s="18">
        <f t="shared" si="5"/>
        <v>9275.2000000000007</v>
      </c>
      <c r="S76" s="18">
        <f t="shared" si="2"/>
        <v>93</v>
      </c>
      <c r="T76" s="18">
        <f t="shared" si="3"/>
        <v>0</v>
      </c>
      <c r="U76" s="18">
        <f t="shared" si="4"/>
        <v>0</v>
      </c>
    </row>
    <row r="77" spans="1:21" s="21" customFormat="1" ht="24">
      <c r="A77" s="16">
        <v>70</v>
      </c>
      <c r="B77" s="19" t="s">
        <v>72</v>
      </c>
      <c r="C77" s="19" t="s">
        <v>147</v>
      </c>
      <c r="D77" s="20" t="s">
        <v>107</v>
      </c>
      <c r="E77" s="19" t="s">
        <v>132</v>
      </c>
      <c r="F77" s="18">
        <v>3100</v>
      </c>
      <c r="G77" s="18">
        <v>31</v>
      </c>
      <c r="H77" s="18"/>
      <c r="I77" s="18"/>
      <c r="J77" s="18">
        <v>3100</v>
      </c>
      <c r="K77" s="18">
        <v>31</v>
      </c>
      <c r="L77" s="18"/>
      <c r="M77" s="18"/>
      <c r="N77" s="18">
        <v>3100</v>
      </c>
      <c r="O77" s="18">
        <v>31</v>
      </c>
      <c r="P77" s="18"/>
      <c r="Q77" s="18"/>
      <c r="R77" s="18">
        <f t="shared" si="5"/>
        <v>9300</v>
      </c>
      <c r="S77" s="18">
        <f t="shared" si="2"/>
        <v>93</v>
      </c>
      <c r="T77" s="18">
        <f t="shared" si="3"/>
        <v>0</v>
      </c>
      <c r="U77" s="18">
        <f t="shared" si="4"/>
        <v>0</v>
      </c>
    </row>
    <row r="78" spans="1:21" s="21" customFormat="1" ht="24">
      <c r="A78" s="16">
        <v>71</v>
      </c>
      <c r="B78" s="19" t="s">
        <v>73</v>
      </c>
      <c r="C78" s="19" t="s">
        <v>181</v>
      </c>
      <c r="D78" s="20" t="s">
        <v>127</v>
      </c>
      <c r="E78" s="19" t="s">
        <v>133</v>
      </c>
      <c r="F78" s="18">
        <v>5000</v>
      </c>
      <c r="G78" s="18"/>
      <c r="H78" s="18"/>
      <c r="I78" s="18"/>
      <c r="J78" s="18">
        <v>5000</v>
      </c>
      <c r="K78" s="18"/>
      <c r="L78" s="18"/>
      <c r="M78" s="18"/>
      <c r="N78" s="18">
        <v>5000</v>
      </c>
      <c r="O78" s="18"/>
      <c r="P78" s="18"/>
      <c r="Q78" s="18"/>
      <c r="R78" s="18">
        <f t="shared" si="5"/>
        <v>15000</v>
      </c>
      <c r="S78" s="18">
        <f t="shared" si="2"/>
        <v>0</v>
      </c>
      <c r="T78" s="18">
        <f t="shared" si="3"/>
        <v>0</v>
      </c>
      <c r="U78" s="18">
        <f t="shared" si="4"/>
        <v>0</v>
      </c>
    </row>
    <row r="79" spans="1:21" s="21" customFormat="1" ht="24">
      <c r="A79" s="16">
        <v>72</v>
      </c>
      <c r="B79" s="19" t="s">
        <v>74</v>
      </c>
      <c r="C79" s="19" t="s">
        <v>134</v>
      </c>
      <c r="D79" s="20" t="s">
        <v>128</v>
      </c>
      <c r="E79" s="19" t="s">
        <v>132</v>
      </c>
      <c r="F79" s="18">
        <v>3100</v>
      </c>
      <c r="G79" s="18">
        <v>31</v>
      </c>
      <c r="H79" s="18"/>
      <c r="I79" s="18"/>
      <c r="J79" s="18">
        <v>3100</v>
      </c>
      <c r="K79" s="18">
        <v>31</v>
      </c>
      <c r="L79" s="18"/>
      <c r="M79" s="18"/>
      <c r="N79" s="18">
        <v>3100</v>
      </c>
      <c r="O79" s="18">
        <v>31</v>
      </c>
      <c r="P79" s="18"/>
      <c r="Q79" s="18"/>
      <c r="R79" s="18">
        <f t="shared" si="5"/>
        <v>9300</v>
      </c>
      <c r="S79" s="18">
        <f t="shared" si="2"/>
        <v>93</v>
      </c>
      <c r="T79" s="18">
        <f t="shared" si="3"/>
        <v>0</v>
      </c>
      <c r="U79" s="18">
        <f t="shared" si="4"/>
        <v>0</v>
      </c>
    </row>
    <row r="80" spans="1:21" s="21" customFormat="1" ht="15">
      <c r="A80" s="16">
        <v>73</v>
      </c>
      <c r="B80" s="19" t="s">
        <v>75</v>
      </c>
      <c r="C80" s="19" t="s">
        <v>156</v>
      </c>
      <c r="D80" s="20" t="s">
        <v>82</v>
      </c>
      <c r="E80" s="19" t="s">
        <v>6</v>
      </c>
      <c r="F80" s="18">
        <v>5650</v>
      </c>
      <c r="G80" s="18"/>
      <c r="H80" s="18"/>
      <c r="I80" s="18"/>
      <c r="J80" s="18">
        <v>5650</v>
      </c>
      <c r="K80" s="18"/>
      <c r="L80" s="18"/>
      <c r="M80" s="18"/>
      <c r="N80" s="18">
        <v>5650</v>
      </c>
      <c r="O80" s="18"/>
      <c r="P80" s="18"/>
      <c r="Q80" s="18"/>
      <c r="R80" s="18">
        <f t="shared" si="5"/>
        <v>16950</v>
      </c>
      <c r="S80" s="18">
        <f t="shared" si="2"/>
        <v>0</v>
      </c>
      <c r="T80" s="18">
        <f t="shared" si="3"/>
        <v>0</v>
      </c>
      <c r="U80" s="18">
        <f t="shared" si="4"/>
        <v>0</v>
      </c>
    </row>
    <row r="81" spans="1:21" s="21" customFormat="1" ht="24">
      <c r="A81" s="16">
        <v>74</v>
      </c>
      <c r="B81" s="19" t="s">
        <v>76</v>
      </c>
      <c r="C81" s="19" t="s">
        <v>145</v>
      </c>
      <c r="D81" s="20" t="s">
        <v>114</v>
      </c>
      <c r="E81" s="19" t="s">
        <v>131</v>
      </c>
      <c r="F81" s="18">
        <v>4500</v>
      </c>
      <c r="G81" s="18">
        <v>45</v>
      </c>
      <c r="H81" s="18"/>
      <c r="I81" s="18"/>
      <c r="J81" s="18">
        <v>4500</v>
      </c>
      <c r="K81" s="18">
        <v>45</v>
      </c>
      <c r="L81" s="18"/>
      <c r="M81" s="18"/>
      <c r="N81" s="18">
        <v>4500</v>
      </c>
      <c r="O81" s="18">
        <v>45</v>
      </c>
      <c r="P81" s="18"/>
      <c r="Q81" s="18"/>
      <c r="R81" s="18">
        <f t="shared" si="5"/>
        <v>13500</v>
      </c>
      <c r="S81" s="18">
        <f t="shared" si="2"/>
        <v>135</v>
      </c>
      <c r="T81" s="18">
        <f t="shared" si="3"/>
        <v>0</v>
      </c>
      <c r="U81" s="18">
        <f t="shared" si="4"/>
        <v>0</v>
      </c>
    </row>
    <row r="82" spans="1:21" s="21" customFormat="1" ht="24">
      <c r="A82" s="16">
        <v>75</v>
      </c>
      <c r="B82" s="19" t="s">
        <v>77</v>
      </c>
      <c r="C82" s="19" t="s">
        <v>147</v>
      </c>
      <c r="D82" s="20" t="s">
        <v>81</v>
      </c>
      <c r="E82" s="19" t="s">
        <v>132</v>
      </c>
      <c r="F82" s="18">
        <v>3100</v>
      </c>
      <c r="G82" s="18"/>
      <c r="H82" s="18"/>
      <c r="I82" s="18"/>
      <c r="J82" s="18">
        <v>3100</v>
      </c>
      <c r="K82" s="18"/>
      <c r="L82" s="18"/>
      <c r="M82" s="18"/>
      <c r="N82" s="18">
        <v>3100</v>
      </c>
      <c r="O82" s="18"/>
      <c r="P82" s="18"/>
      <c r="Q82" s="18"/>
      <c r="R82" s="18">
        <f t="shared" si="5"/>
        <v>9300</v>
      </c>
      <c r="S82" s="18">
        <f t="shared" si="2"/>
        <v>0</v>
      </c>
      <c r="T82" s="18">
        <f t="shared" si="3"/>
        <v>0</v>
      </c>
      <c r="U82" s="18">
        <f t="shared" si="4"/>
        <v>0</v>
      </c>
    </row>
    <row r="83" spans="1:21" s="21" customFormat="1" ht="24">
      <c r="A83" s="16">
        <v>76</v>
      </c>
      <c r="B83" s="19" t="s">
        <v>78</v>
      </c>
      <c r="C83" s="19" t="s">
        <v>135</v>
      </c>
      <c r="D83" s="20" t="s">
        <v>89</v>
      </c>
      <c r="E83" s="19" t="s">
        <v>132</v>
      </c>
      <c r="F83" s="18">
        <v>3100</v>
      </c>
      <c r="G83" s="18"/>
      <c r="H83" s="18"/>
      <c r="I83" s="18"/>
      <c r="J83" s="18">
        <v>3100</v>
      </c>
      <c r="K83" s="18"/>
      <c r="L83" s="18"/>
      <c r="M83" s="18"/>
      <c r="N83" s="18">
        <v>3100</v>
      </c>
      <c r="O83" s="18"/>
      <c r="P83" s="18"/>
      <c r="Q83" s="18"/>
      <c r="R83" s="18">
        <f t="shared" si="5"/>
        <v>9300</v>
      </c>
      <c r="S83" s="18">
        <f t="shared" si="2"/>
        <v>0</v>
      </c>
      <c r="T83" s="18">
        <f t="shared" si="3"/>
        <v>0</v>
      </c>
      <c r="U83" s="18">
        <f t="shared" si="4"/>
        <v>0</v>
      </c>
    </row>
    <row r="84" spans="1:21" s="21" customFormat="1" ht="24">
      <c r="A84" s="16">
        <v>77</v>
      </c>
      <c r="B84" s="19" t="s">
        <v>45</v>
      </c>
      <c r="C84" s="19" t="s">
        <v>182</v>
      </c>
      <c r="D84" s="20" t="s">
        <v>125</v>
      </c>
      <c r="E84" s="19" t="s">
        <v>131</v>
      </c>
      <c r="F84" s="18">
        <v>4000</v>
      </c>
      <c r="G84" s="18"/>
      <c r="H84" s="18"/>
      <c r="I84" s="18"/>
      <c r="J84" s="18">
        <v>4000</v>
      </c>
      <c r="K84" s="18"/>
      <c r="L84" s="18"/>
      <c r="M84" s="18"/>
      <c r="N84" s="18">
        <v>4000</v>
      </c>
      <c r="O84" s="18"/>
      <c r="P84" s="18"/>
      <c r="Q84" s="18"/>
      <c r="R84" s="18">
        <f t="shared" si="5"/>
        <v>12000</v>
      </c>
      <c r="S84" s="18">
        <f t="shared" si="2"/>
        <v>0</v>
      </c>
      <c r="T84" s="18">
        <f t="shared" si="3"/>
        <v>0</v>
      </c>
      <c r="U84" s="18">
        <f t="shared" si="4"/>
        <v>0</v>
      </c>
    </row>
    <row r="85" spans="1:21" s="24" customFormat="1" ht="24">
      <c r="A85" s="16">
        <v>78</v>
      </c>
      <c r="B85" s="22"/>
      <c r="C85" s="22"/>
      <c r="D85" s="23" t="s">
        <v>90</v>
      </c>
      <c r="E85" s="22" t="s">
        <v>130</v>
      </c>
      <c r="F85" s="18">
        <v>3100</v>
      </c>
      <c r="G85" s="18"/>
      <c r="H85" s="18"/>
      <c r="I85" s="18"/>
      <c r="J85" s="18">
        <v>3100</v>
      </c>
      <c r="K85" s="18"/>
      <c r="L85" s="18"/>
      <c r="M85" s="18"/>
      <c r="N85" s="18">
        <v>3100</v>
      </c>
      <c r="O85" s="18"/>
      <c r="P85" s="18"/>
      <c r="Q85" s="18"/>
      <c r="R85" s="18">
        <f t="shared" ref="R85:U85" si="6">N85+J85++F85</f>
        <v>9300</v>
      </c>
      <c r="S85" s="18">
        <f t="shared" si="6"/>
        <v>0</v>
      </c>
      <c r="T85" s="18">
        <f t="shared" si="6"/>
        <v>0</v>
      </c>
      <c r="U85" s="18">
        <f t="shared" si="6"/>
        <v>0</v>
      </c>
    </row>
    <row r="86" spans="1:21">
      <c r="A86" s="7"/>
      <c r="B86" s="7"/>
      <c r="C86" s="7"/>
      <c r="D86" s="17"/>
      <c r="E86" s="11"/>
      <c r="F86" s="8"/>
      <c r="G86" s="6"/>
      <c r="H86" s="6"/>
      <c r="I86" s="6"/>
      <c r="J86" s="8"/>
      <c r="K86" s="6"/>
      <c r="L86" s="6"/>
      <c r="M86" s="6"/>
      <c r="N86" s="8"/>
      <c r="O86" s="6"/>
      <c r="P86" s="6"/>
      <c r="Q86" s="6"/>
      <c r="R86" s="8"/>
      <c r="S86" s="6"/>
      <c r="T86" s="6"/>
      <c r="U86" s="6"/>
    </row>
    <row r="87" spans="1:21">
      <c r="A87" s="7"/>
      <c r="B87" s="7"/>
      <c r="C87" s="7"/>
      <c r="D87" s="14"/>
      <c r="E87" s="11"/>
      <c r="F87" s="25"/>
      <c r="G87" s="6"/>
      <c r="H87" s="6"/>
      <c r="I87" s="6"/>
      <c r="J87" s="25"/>
      <c r="K87" s="6"/>
      <c r="L87" s="6"/>
      <c r="M87" s="6"/>
      <c r="N87" s="25"/>
      <c r="O87" s="6"/>
      <c r="P87" s="6"/>
      <c r="Q87" s="6"/>
      <c r="R87" s="6"/>
      <c r="S87" s="6"/>
      <c r="T87" s="6"/>
      <c r="U87" s="6"/>
    </row>
    <row r="88" spans="1:21">
      <c r="A88" s="7"/>
      <c r="B88" s="7"/>
      <c r="C88" s="7"/>
      <c r="D88" s="14"/>
      <c r="E88" s="11"/>
      <c r="F88" s="9"/>
      <c r="G88" s="6"/>
      <c r="H88" s="6"/>
      <c r="I88" s="6"/>
      <c r="J88" s="9"/>
      <c r="K88" s="6"/>
      <c r="L88" s="6"/>
      <c r="M88" s="6"/>
      <c r="N88" s="9"/>
      <c r="O88" s="6"/>
      <c r="P88" s="6"/>
      <c r="Q88" s="6"/>
      <c r="R88" s="9"/>
      <c r="S88" s="6"/>
      <c r="T88" s="6"/>
      <c r="U88" s="6"/>
    </row>
    <row r="89" spans="1:21">
      <c r="A89" s="7"/>
      <c r="B89" s="7"/>
      <c r="C89" s="7"/>
      <c r="D89" s="14"/>
      <c r="E89" s="11"/>
      <c r="F89" s="9"/>
      <c r="G89" s="6"/>
      <c r="H89" s="6"/>
      <c r="I89" s="6"/>
      <c r="J89" s="9"/>
      <c r="K89" s="6"/>
      <c r="L89" s="6"/>
      <c r="M89" s="6"/>
      <c r="N89" s="9"/>
      <c r="O89" s="6"/>
      <c r="P89" s="6"/>
      <c r="Q89" s="6"/>
      <c r="R89" s="9"/>
      <c r="S89" s="6"/>
      <c r="T89" s="6"/>
      <c r="U89" s="6"/>
    </row>
    <row r="90" spans="1:21" ht="15">
      <c r="A90" s="7"/>
      <c r="B90" s="7"/>
      <c r="C90" s="7"/>
      <c r="D90" s="14"/>
      <c r="E90" s="11"/>
      <c r="F90" s="9"/>
      <c r="G90"/>
      <c r="H90" s="6"/>
      <c r="I90" s="6"/>
      <c r="J90" s="9"/>
      <c r="K90"/>
      <c r="L90" s="6"/>
      <c r="M90" s="6"/>
      <c r="N90" s="9"/>
      <c r="O90"/>
      <c r="P90" s="6"/>
      <c r="Q90" s="6"/>
      <c r="R90" s="9"/>
      <c r="S90" s="6"/>
      <c r="T90" s="6"/>
      <c r="U90" s="6"/>
    </row>
    <row r="91" spans="1:21">
      <c r="A91" s="7"/>
      <c r="B91" s="7"/>
      <c r="C91" s="7"/>
      <c r="D91" s="14"/>
      <c r="E91" s="11"/>
      <c r="F91" s="6"/>
      <c r="G91" s="6"/>
      <c r="H91" s="6"/>
      <c r="I91" s="6"/>
      <c r="J91" s="6"/>
      <c r="K91" s="25"/>
      <c r="L91" s="6"/>
      <c r="M91" s="6"/>
      <c r="N91" s="6"/>
      <c r="O91" s="25"/>
      <c r="P91" s="6"/>
      <c r="Q91" s="6"/>
      <c r="R91" s="6"/>
      <c r="S91" s="6"/>
      <c r="T91" s="6"/>
      <c r="U91" s="6"/>
    </row>
    <row r="92" spans="1:21">
      <c r="A92" s="7"/>
      <c r="B92" s="7"/>
      <c r="C92" s="7"/>
      <c r="D92" s="14"/>
      <c r="E92" s="11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>
      <c r="A93" s="7"/>
      <c r="B93" s="7"/>
      <c r="C93" s="7"/>
      <c r="D93" s="14"/>
      <c r="E93" s="11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>
      <c r="A94" s="7"/>
      <c r="B94" s="7"/>
      <c r="C94" s="7"/>
      <c r="D94" s="14"/>
      <c r="E94" s="11"/>
      <c r="F94" s="9"/>
      <c r="G94" s="6"/>
      <c r="H94" s="6"/>
      <c r="I94" s="6"/>
      <c r="J94" s="9"/>
      <c r="K94" s="6"/>
      <c r="L94" s="6"/>
      <c r="M94" s="6"/>
      <c r="N94" s="9"/>
      <c r="O94" s="6"/>
      <c r="P94" s="6"/>
      <c r="Q94" s="6"/>
      <c r="R94" s="6"/>
      <c r="S94" s="6"/>
      <c r="T94" s="6"/>
      <c r="U94" s="6"/>
    </row>
    <row r="95" spans="1:21">
      <c r="A95" s="7"/>
      <c r="B95" s="7"/>
      <c r="C95" s="7"/>
      <c r="D95" s="14"/>
      <c r="E95" s="11"/>
      <c r="F95" s="6"/>
      <c r="G95" s="6"/>
      <c r="H95" s="6"/>
      <c r="I95" s="6"/>
      <c r="J95" s="6"/>
      <c r="K95" s="6"/>
      <c r="L95" s="6"/>
      <c r="M95" s="6"/>
      <c r="N95" s="9"/>
      <c r="O95" s="6"/>
      <c r="P95" s="6"/>
      <c r="Q95" s="6"/>
      <c r="R95" s="6"/>
      <c r="S95" s="6"/>
      <c r="T95" s="6"/>
      <c r="U95" s="6"/>
    </row>
    <row r="96" spans="1:21">
      <c r="A96" s="7"/>
      <c r="B96" s="7"/>
      <c r="C96" s="7"/>
      <c r="D96" s="14"/>
      <c r="E96" s="11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>
      <c r="A97" s="7"/>
      <c r="B97" s="7"/>
      <c r="C97" s="7"/>
      <c r="D97" s="14"/>
      <c r="E97" s="11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>
      <c r="A98" s="7"/>
      <c r="B98" s="7"/>
      <c r="C98" s="7"/>
      <c r="D98" s="14"/>
      <c r="E98" s="11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>
      <c r="A99" s="7"/>
      <c r="B99" s="7"/>
      <c r="C99" s="7"/>
      <c r="D99" s="14"/>
      <c r="E99" s="11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>
      <c r="A100" s="7"/>
      <c r="B100" s="7"/>
      <c r="C100" s="7"/>
      <c r="D100" s="14"/>
      <c r="E100" s="11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>
      <c r="A101" s="7"/>
      <c r="B101" s="7"/>
      <c r="C101" s="7"/>
      <c r="D101" s="14"/>
      <c r="E101" s="11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>
      <c r="A102" s="7"/>
      <c r="B102" s="7"/>
      <c r="C102" s="7"/>
      <c r="D102" s="14"/>
      <c r="E102" s="11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>
      <c r="A103" s="7"/>
      <c r="B103" s="7"/>
      <c r="C103" s="7"/>
      <c r="D103" s="14"/>
      <c r="E103" s="1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>
      <c r="A104" s="7"/>
      <c r="B104" s="7"/>
      <c r="C104" s="7"/>
      <c r="D104" s="14"/>
      <c r="E104" s="11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>
      <c r="A105" s="7"/>
      <c r="B105" s="7"/>
      <c r="C105" s="7"/>
      <c r="D105" s="14"/>
      <c r="E105" s="11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>
      <c r="A106" s="7"/>
      <c r="B106" s="7"/>
      <c r="C106" s="7"/>
      <c r="D106" s="14"/>
      <c r="E106" s="11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>
      <c r="A107" s="7"/>
      <c r="B107" s="7"/>
      <c r="C107" s="7"/>
      <c r="D107" s="14"/>
      <c r="E107" s="11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>
      <c r="A108" s="7"/>
      <c r="B108" s="7"/>
      <c r="C108" s="7"/>
      <c r="D108" s="14"/>
      <c r="E108" s="11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>
      <c r="A109" s="7"/>
      <c r="B109" s="7"/>
      <c r="C109" s="7"/>
      <c r="D109" s="14"/>
      <c r="E109" s="11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>
      <c r="A110" s="7"/>
      <c r="B110" s="7"/>
      <c r="C110" s="7"/>
      <c r="D110" s="14"/>
      <c r="E110" s="11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>
      <c r="A111" s="7"/>
      <c r="B111" s="7"/>
      <c r="C111" s="7"/>
      <c r="D111" s="14"/>
      <c r="E111" s="11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>
      <c r="A112" s="7"/>
      <c r="B112" s="7"/>
      <c r="C112" s="7"/>
      <c r="D112" s="14"/>
      <c r="E112" s="11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>
      <c r="A113" s="7"/>
      <c r="B113" s="7"/>
      <c r="C113" s="7"/>
      <c r="D113" s="14"/>
      <c r="E113" s="11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>
      <c r="A114" s="7"/>
      <c r="B114" s="7"/>
      <c r="C114" s="7"/>
      <c r="D114" s="14"/>
      <c r="E114" s="11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>
      <c r="A115" s="7"/>
      <c r="B115" s="7"/>
      <c r="C115" s="7"/>
      <c r="D115" s="14"/>
      <c r="E115" s="11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>
      <c r="A116" s="7"/>
      <c r="B116" s="7"/>
      <c r="C116" s="7"/>
      <c r="D116" s="14"/>
      <c r="E116" s="11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>
      <c r="A117" s="7"/>
      <c r="B117" s="7"/>
      <c r="C117" s="7"/>
      <c r="D117" s="14"/>
      <c r="E117" s="11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>
      <c r="A118" s="7"/>
      <c r="B118" s="7"/>
      <c r="C118" s="7"/>
      <c r="D118" s="14"/>
      <c r="E118" s="11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>
      <c r="A119" s="7"/>
      <c r="B119" s="7"/>
      <c r="C119" s="7"/>
      <c r="D119" s="14"/>
      <c r="E119" s="11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>
      <c r="A120" s="7"/>
      <c r="B120" s="7"/>
      <c r="C120" s="7"/>
      <c r="D120" s="14"/>
      <c r="E120" s="11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>
      <c r="A121" s="7"/>
      <c r="B121" s="7"/>
      <c r="C121" s="7"/>
      <c r="D121" s="14"/>
      <c r="E121" s="11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>
      <c r="A122" s="7"/>
      <c r="B122" s="7"/>
      <c r="C122" s="7"/>
      <c r="D122" s="14"/>
      <c r="E122" s="11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>
      <c r="A123" s="7"/>
      <c r="B123" s="7"/>
      <c r="C123" s="7"/>
      <c r="D123" s="14"/>
      <c r="E123" s="11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>
      <c r="A124" s="7"/>
      <c r="B124" s="7"/>
      <c r="C124" s="7"/>
      <c r="D124" s="14"/>
      <c r="E124" s="11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>
      <c r="A125" s="7"/>
      <c r="B125" s="7"/>
      <c r="C125" s="7"/>
      <c r="D125" s="14"/>
      <c r="E125" s="11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>
      <c r="A126" s="7"/>
      <c r="B126" s="7"/>
      <c r="C126" s="7"/>
      <c r="D126" s="14"/>
      <c r="E126" s="11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>
      <c r="A127" s="7"/>
      <c r="B127" s="7"/>
      <c r="C127" s="7"/>
      <c r="D127" s="14"/>
      <c r="E127" s="11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>
      <c r="A128" s="7"/>
      <c r="B128" s="7"/>
      <c r="C128" s="7"/>
      <c r="D128" s="14"/>
      <c r="E128" s="11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>
      <c r="A129" s="7"/>
      <c r="B129" s="7"/>
      <c r="C129" s="7"/>
      <c r="D129" s="14"/>
      <c r="E129" s="11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>
      <c r="A130" s="7"/>
      <c r="B130" s="7"/>
      <c r="C130" s="7"/>
      <c r="D130" s="14"/>
      <c r="E130" s="11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>
      <c r="A131" s="7"/>
      <c r="B131" s="7"/>
      <c r="C131" s="7"/>
      <c r="D131" s="14"/>
      <c r="E131" s="11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>
      <c r="A132" s="7"/>
      <c r="B132" s="7"/>
      <c r="C132" s="7"/>
      <c r="D132" s="14"/>
      <c r="E132" s="11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>
      <c r="A133" s="7"/>
      <c r="B133" s="7"/>
      <c r="C133" s="7"/>
      <c r="D133" s="14"/>
      <c r="E133" s="11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>
      <c r="A134" s="7"/>
      <c r="B134" s="7"/>
      <c r="C134" s="7"/>
      <c r="D134" s="14"/>
      <c r="E134" s="11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>
      <c r="A135" s="7"/>
      <c r="B135" s="7"/>
      <c r="C135" s="7"/>
      <c r="D135" s="14"/>
      <c r="E135" s="11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>
      <c r="A136" s="7"/>
      <c r="B136" s="7"/>
      <c r="C136" s="7"/>
      <c r="D136" s="14"/>
      <c r="E136" s="11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>
      <c r="A137" s="7"/>
      <c r="B137" s="7"/>
      <c r="C137" s="7"/>
      <c r="D137" s="14"/>
      <c r="E137" s="11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>
      <c r="A138" s="7"/>
      <c r="B138" s="7"/>
      <c r="C138" s="7"/>
      <c r="D138" s="14"/>
      <c r="E138" s="11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>
      <c r="A139" s="7"/>
      <c r="B139" s="7"/>
      <c r="C139" s="7"/>
      <c r="D139" s="14"/>
      <c r="E139" s="11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>
      <c r="A140" s="7"/>
      <c r="B140" s="7"/>
      <c r="C140" s="7"/>
      <c r="D140" s="14"/>
      <c r="E140" s="11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>
      <c r="A141" s="7"/>
      <c r="B141" s="7"/>
      <c r="C141" s="7"/>
      <c r="D141" s="14"/>
      <c r="E141" s="11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>
      <c r="A142" s="7"/>
      <c r="B142" s="7"/>
      <c r="C142" s="7"/>
      <c r="D142" s="14"/>
      <c r="E142" s="11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>
      <c r="A143" s="7"/>
      <c r="B143" s="7"/>
      <c r="C143" s="7"/>
      <c r="D143" s="14"/>
      <c r="E143" s="11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>
      <c r="A144" s="7"/>
      <c r="B144" s="7"/>
      <c r="C144" s="7"/>
      <c r="D144" s="14"/>
      <c r="E144" s="11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>
      <c r="A145" s="7"/>
      <c r="B145" s="7"/>
      <c r="C145" s="7"/>
      <c r="D145" s="14"/>
      <c r="E145" s="11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>
      <c r="A146" s="7"/>
      <c r="B146" s="7"/>
      <c r="C146" s="7"/>
      <c r="D146" s="14"/>
      <c r="E146" s="11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>
      <c r="A147" s="7"/>
      <c r="B147" s="7"/>
      <c r="C147" s="7"/>
      <c r="D147" s="14"/>
      <c r="E147" s="11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>
      <c r="A148" s="7"/>
      <c r="B148" s="7"/>
      <c r="C148" s="7"/>
      <c r="D148" s="14"/>
      <c r="E148" s="11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>
      <c r="A149" s="7"/>
      <c r="B149" s="7"/>
      <c r="C149" s="7"/>
      <c r="D149" s="14"/>
      <c r="E149" s="11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>
      <c r="A150" s="7"/>
      <c r="B150" s="7"/>
      <c r="C150" s="7"/>
      <c r="D150" s="14"/>
      <c r="E150" s="11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>
      <c r="A151" s="7"/>
      <c r="B151" s="7"/>
      <c r="C151" s="7"/>
      <c r="D151" s="14"/>
      <c r="E151" s="11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>
      <c r="A152" s="7"/>
      <c r="B152" s="7"/>
      <c r="C152" s="7"/>
      <c r="D152" s="14"/>
      <c r="E152" s="11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>
      <c r="A153" s="7"/>
      <c r="B153" s="7"/>
      <c r="C153" s="7"/>
      <c r="D153" s="14"/>
      <c r="E153" s="11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>
      <c r="A154" s="7"/>
      <c r="B154" s="7"/>
      <c r="C154" s="7"/>
      <c r="D154" s="14"/>
      <c r="E154" s="11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>
      <c r="A155" s="7"/>
      <c r="B155" s="7"/>
      <c r="C155" s="7"/>
      <c r="D155" s="14"/>
      <c r="E155" s="11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>
      <c r="A156" s="7"/>
      <c r="B156" s="7"/>
      <c r="C156" s="7"/>
      <c r="D156" s="14"/>
      <c r="E156" s="11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>
      <c r="A157" s="7"/>
      <c r="B157" s="7"/>
      <c r="C157" s="7"/>
      <c r="D157" s="14"/>
      <c r="E157" s="11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>
      <c r="A158" s="7"/>
      <c r="B158" s="7"/>
      <c r="C158" s="7"/>
      <c r="D158" s="14"/>
      <c r="E158" s="11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>
      <c r="A159" s="7"/>
      <c r="B159" s="7"/>
      <c r="C159" s="7"/>
      <c r="D159" s="14"/>
      <c r="E159" s="11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>
      <c r="A160" s="7"/>
      <c r="B160" s="7"/>
      <c r="C160" s="7"/>
      <c r="D160" s="14"/>
      <c r="E160" s="11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>
      <c r="A161" s="7"/>
      <c r="B161" s="7"/>
      <c r="C161" s="7"/>
      <c r="D161" s="14"/>
      <c r="E161" s="11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>
      <c r="A162" s="7"/>
      <c r="B162" s="7"/>
      <c r="C162" s="7"/>
      <c r="D162" s="14"/>
      <c r="E162" s="11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>
      <c r="A163" s="7"/>
      <c r="B163" s="7"/>
      <c r="C163" s="7"/>
      <c r="D163" s="14"/>
      <c r="E163" s="11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>
      <c r="A164" s="7"/>
      <c r="B164" s="7"/>
      <c r="C164" s="7"/>
      <c r="D164" s="14"/>
      <c r="E164" s="11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>
      <c r="A165" s="7"/>
      <c r="B165" s="7"/>
      <c r="C165" s="7"/>
      <c r="D165" s="14"/>
      <c r="E165" s="11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>
      <c r="A166" s="7"/>
      <c r="B166" s="7"/>
      <c r="C166" s="7"/>
      <c r="D166" s="14"/>
      <c r="E166" s="11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>
      <c r="A167" s="7"/>
      <c r="B167" s="7"/>
      <c r="C167" s="7"/>
      <c r="D167" s="14"/>
      <c r="E167" s="11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>
      <c r="A168" s="7"/>
      <c r="B168" s="7"/>
      <c r="C168" s="7"/>
      <c r="D168" s="14"/>
      <c r="E168" s="11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>
      <c r="A169" s="7"/>
      <c r="B169" s="7"/>
      <c r="C169" s="7"/>
      <c r="D169" s="14"/>
      <c r="E169" s="11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>
      <c r="A170" s="7"/>
      <c r="B170" s="7"/>
      <c r="C170" s="7"/>
      <c r="D170" s="14"/>
      <c r="E170" s="11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>
      <c r="A171" s="7"/>
      <c r="B171" s="7"/>
      <c r="C171" s="7"/>
      <c r="D171" s="14"/>
      <c r="E171" s="11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>
      <c r="A172" s="7"/>
      <c r="B172" s="7"/>
      <c r="C172" s="7"/>
      <c r="D172" s="14"/>
      <c r="E172" s="11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>
      <c r="A173" s="7"/>
      <c r="B173" s="7"/>
      <c r="C173" s="7"/>
      <c r="D173" s="14"/>
      <c r="E173" s="11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>
      <c r="A174" s="7"/>
      <c r="B174" s="7"/>
      <c r="C174" s="7"/>
      <c r="D174" s="14"/>
      <c r="E174" s="11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>
      <c r="A175" s="7"/>
      <c r="B175" s="7"/>
      <c r="C175" s="7"/>
      <c r="D175" s="14"/>
      <c r="E175" s="11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>
      <c r="A176" s="7"/>
      <c r="B176" s="7"/>
      <c r="C176" s="7"/>
      <c r="D176" s="14"/>
      <c r="E176" s="11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>
      <c r="A177" s="7"/>
      <c r="B177" s="7"/>
      <c r="C177" s="7"/>
      <c r="D177" s="14"/>
      <c r="E177" s="11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>
      <c r="A178" s="7"/>
      <c r="B178" s="7"/>
      <c r="C178" s="7"/>
      <c r="D178" s="14"/>
      <c r="E178" s="11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>
      <c r="A179" s="7"/>
      <c r="B179" s="7"/>
      <c r="C179" s="7"/>
      <c r="D179" s="14"/>
      <c r="E179" s="11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>
      <c r="A180" s="7"/>
      <c r="B180" s="7"/>
      <c r="C180" s="7"/>
      <c r="D180" s="14"/>
      <c r="E180" s="11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>
      <c r="A181" s="7"/>
      <c r="B181" s="7"/>
      <c r="C181" s="7"/>
      <c r="D181" s="14"/>
      <c r="E181" s="11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>
      <c r="A182" s="7"/>
      <c r="B182" s="7"/>
      <c r="C182" s="7"/>
      <c r="D182" s="14"/>
      <c r="E182" s="11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>
      <c r="A183" s="7"/>
      <c r="B183" s="7"/>
      <c r="C183" s="7"/>
      <c r="D183" s="14"/>
      <c r="E183" s="11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>
      <c r="A184" s="7"/>
      <c r="B184" s="7"/>
      <c r="C184" s="7"/>
      <c r="D184" s="14"/>
      <c r="E184" s="11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>
      <c r="A185" s="7"/>
      <c r="B185" s="7"/>
      <c r="C185" s="7"/>
      <c r="D185" s="14"/>
      <c r="E185" s="11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>
      <c r="A186" s="7"/>
      <c r="B186" s="7"/>
      <c r="C186" s="7"/>
      <c r="D186" s="14"/>
      <c r="E186" s="11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>
      <c r="A187" s="7"/>
      <c r="B187" s="7"/>
      <c r="C187" s="7"/>
      <c r="D187" s="14"/>
      <c r="E187" s="11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>
      <c r="A188" s="7"/>
      <c r="B188" s="7"/>
      <c r="C188" s="7"/>
      <c r="D188" s="14"/>
      <c r="E188" s="11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>
      <c r="A189" s="7"/>
      <c r="B189" s="7"/>
      <c r="C189" s="7"/>
      <c r="D189" s="14"/>
      <c r="E189" s="11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>
      <c r="A190" s="7"/>
      <c r="B190" s="7"/>
      <c r="C190" s="7"/>
      <c r="D190" s="14"/>
      <c r="E190" s="11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>
      <c r="A191" s="7"/>
      <c r="B191" s="7"/>
      <c r="C191" s="7"/>
      <c r="D191" s="14"/>
      <c r="E191" s="11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>
      <c r="A192" s="7"/>
      <c r="B192" s="7"/>
      <c r="C192" s="7"/>
      <c r="D192" s="14"/>
      <c r="E192" s="11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>
      <c r="A193" s="7"/>
      <c r="B193" s="7"/>
      <c r="C193" s="7"/>
      <c r="D193" s="14"/>
      <c r="E193" s="11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>
      <c r="A194" s="7"/>
      <c r="B194" s="7"/>
      <c r="C194" s="7"/>
      <c r="D194" s="14"/>
      <c r="E194" s="11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>
      <c r="A195" s="7"/>
      <c r="B195" s="7"/>
      <c r="C195" s="7"/>
      <c r="D195" s="14"/>
      <c r="E195" s="11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>
      <c r="A196" s="7"/>
      <c r="B196" s="7"/>
      <c r="C196" s="7"/>
      <c r="D196" s="14"/>
      <c r="E196" s="11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>
      <c r="A197" s="7"/>
      <c r="B197" s="7"/>
      <c r="C197" s="7"/>
      <c r="D197" s="14"/>
      <c r="E197" s="11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>
      <c r="A198" s="7"/>
      <c r="B198" s="7"/>
      <c r="C198" s="7"/>
      <c r="D198" s="14"/>
      <c r="E198" s="11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>
      <c r="A199" s="7"/>
      <c r="B199" s="7"/>
      <c r="C199" s="7"/>
      <c r="D199" s="14"/>
      <c r="E199" s="11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>
      <c r="A200" s="7"/>
      <c r="B200" s="7"/>
      <c r="C200" s="7"/>
      <c r="D200" s="14"/>
      <c r="E200" s="11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>
      <c r="A201" s="7"/>
      <c r="B201" s="7"/>
      <c r="C201" s="7"/>
      <c r="D201" s="14"/>
      <c r="E201" s="11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>
      <c r="A202" s="7"/>
      <c r="B202" s="7"/>
      <c r="C202" s="7"/>
      <c r="D202" s="14"/>
      <c r="E202" s="11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>
      <c r="A203" s="7"/>
      <c r="B203" s="7"/>
      <c r="C203" s="7"/>
      <c r="D203" s="14"/>
      <c r="E203" s="11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>
      <c r="A204" s="7"/>
      <c r="B204" s="7"/>
      <c r="C204" s="7"/>
      <c r="D204" s="14"/>
      <c r="E204" s="11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>
      <c r="A205" s="7"/>
      <c r="B205" s="7"/>
      <c r="C205" s="7"/>
      <c r="D205" s="14"/>
      <c r="E205" s="11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>
      <c r="A206" s="7"/>
      <c r="B206" s="7"/>
      <c r="C206" s="7"/>
      <c r="D206" s="14"/>
      <c r="E206" s="11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>
      <c r="A207" s="7"/>
      <c r="B207" s="7"/>
      <c r="C207" s="7"/>
      <c r="D207" s="14"/>
      <c r="E207" s="11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>
      <c r="A208" s="7"/>
      <c r="B208" s="7"/>
      <c r="C208" s="7"/>
      <c r="D208" s="14"/>
      <c r="E208" s="11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>
      <c r="A209" s="7"/>
      <c r="B209" s="7"/>
      <c r="C209" s="7"/>
      <c r="D209" s="14"/>
      <c r="E209" s="11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>
      <c r="A210" s="7"/>
      <c r="B210" s="7"/>
      <c r="C210" s="7"/>
      <c r="D210" s="14"/>
      <c r="E210" s="11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>
      <c r="A211" s="7"/>
      <c r="B211" s="7"/>
      <c r="C211" s="7"/>
      <c r="D211" s="14"/>
      <c r="E211" s="11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>
      <c r="A212" s="7"/>
      <c r="B212" s="7"/>
      <c r="C212" s="7"/>
      <c r="D212" s="14"/>
      <c r="E212" s="11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>
      <c r="A213" s="7"/>
      <c r="B213" s="7"/>
      <c r="C213" s="7"/>
      <c r="D213" s="14"/>
      <c r="E213" s="11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>
      <c r="A214" s="7"/>
      <c r="B214" s="7"/>
      <c r="C214" s="7"/>
      <c r="D214" s="14"/>
      <c r="E214" s="11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>
      <c r="A215" s="7"/>
      <c r="B215" s="7"/>
      <c r="C215" s="7"/>
      <c r="D215" s="14"/>
      <c r="E215" s="11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>
      <c r="A216" s="7"/>
      <c r="B216" s="7"/>
      <c r="C216" s="7"/>
      <c r="D216" s="14"/>
      <c r="E216" s="11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>
      <c r="A217" s="7"/>
      <c r="B217" s="7"/>
      <c r="C217" s="7"/>
      <c r="D217" s="14"/>
      <c r="E217" s="11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>
      <c r="A218" s="7"/>
      <c r="B218" s="7"/>
      <c r="C218" s="7"/>
      <c r="D218" s="14"/>
      <c r="E218" s="11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>
      <c r="A219" s="7"/>
      <c r="B219" s="7"/>
      <c r="C219" s="7"/>
      <c r="D219" s="14"/>
      <c r="E219" s="11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>
      <c r="A220" s="7"/>
      <c r="B220" s="7"/>
      <c r="C220" s="7"/>
      <c r="D220" s="14"/>
      <c r="E220" s="11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>
      <c r="A221" s="7"/>
      <c r="B221" s="7"/>
      <c r="C221" s="7"/>
      <c r="D221" s="14"/>
      <c r="E221" s="11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>
      <c r="A222" s="7"/>
      <c r="B222" s="7"/>
      <c r="C222" s="7"/>
      <c r="D222" s="14"/>
      <c r="E222" s="11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>
      <c r="A223" s="7"/>
      <c r="B223" s="7"/>
      <c r="C223" s="7"/>
      <c r="D223" s="14"/>
      <c r="E223" s="11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>
      <c r="A224" s="7"/>
      <c r="B224" s="7"/>
      <c r="C224" s="7"/>
      <c r="D224" s="14"/>
      <c r="E224" s="11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>
      <c r="A225" s="7"/>
      <c r="B225" s="7"/>
      <c r="C225" s="7"/>
      <c r="D225" s="14"/>
      <c r="E225" s="11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>
      <c r="A226" s="7"/>
      <c r="B226" s="7"/>
      <c r="C226" s="7"/>
      <c r="D226" s="14"/>
      <c r="E226" s="11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>
      <c r="A227" s="7"/>
      <c r="B227" s="7"/>
      <c r="C227" s="7"/>
      <c r="D227" s="14"/>
      <c r="E227" s="11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>
      <c r="A228" s="7"/>
      <c r="B228" s="7"/>
      <c r="C228" s="7"/>
      <c r="D228" s="14"/>
      <c r="E228" s="11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>
      <c r="A229" s="7"/>
      <c r="B229" s="7"/>
      <c r="C229" s="7"/>
      <c r="D229" s="14"/>
      <c r="E229" s="11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>
      <c r="A230" s="7"/>
      <c r="B230" s="7"/>
      <c r="C230" s="7"/>
      <c r="D230" s="14"/>
      <c r="E230" s="11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>
      <c r="A231" s="7"/>
      <c r="B231" s="7"/>
      <c r="C231" s="7"/>
      <c r="D231" s="14"/>
      <c r="E231" s="11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>
      <c r="A232" s="7"/>
      <c r="B232" s="7"/>
      <c r="C232" s="7"/>
      <c r="D232" s="14"/>
      <c r="E232" s="11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>
      <c r="A233" s="7"/>
      <c r="B233" s="7"/>
      <c r="C233" s="7"/>
      <c r="D233" s="14"/>
      <c r="E233" s="11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>
      <c r="A234" s="7"/>
      <c r="B234" s="7"/>
      <c r="C234" s="7"/>
      <c r="D234" s="14"/>
      <c r="E234" s="11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>
      <c r="A235" s="7"/>
      <c r="B235" s="7"/>
      <c r="C235" s="7"/>
      <c r="D235" s="14"/>
      <c r="E235" s="11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>
      <c r="A236" s="7"/>
      <c r="B236" s="7"/>
      <c r="C236" s="7"/>
      <c r="D236" s="14"/>
      <c r="E236" s="11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>
      <c r="A237" s="7"/>
      <c r="B237" s="7"/>
      <c r="C237" s="7"/>
      <c r="D237" s="14"/>
      <c r="E237" s="11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>
      <c r="A238" s="7"/>
      <c r="B238" s="7"/>
      <c r="C238" s="7"/>
      <c r="D238" s="14"/>
      <c r="E238" s="11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>
      <c r="A239" s="7"/>
      <c r="B239" s="7"/>
      <c r="C239" s="7"/>
      <c r="D239" s="14"/>
      <c r="E239" s="11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21">
      <c r="A240" s="7"/>
      <c r="B240" s="7"/>
      <c r="C240" s="7"/>
      <c r="D240" s="14"/>
      <c r="E240" s="11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>
      <c r="A241" s="7"/>
      <c r="B241" s="7"/>
      <c r="C241" s="7"/>
      <c r="D241" s="14"/>
      <c r="E241" s="11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>
      <c r="A242" s="7"/>
      <c r="B242" s="7"/>
      <c r="C242" s="7"/>
      <c r="D242" s="14"/>
      <c r="E242" s="11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>
      <c r="A243" s="7"/>
      <c r="B243" s="7"/>
      <c r="C243" s="7"/>
      <c r="D243" s="14"/>
      <c r="E243" s="11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>
      <c r="A244" s="7"/>
      <c r="B244" s="7"/>
      <c r="C244" s="7"/>
      <c r="D244" s="14"/>
      <c r="E244" s="11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>
      <c r="A245" s="7"/>
      <c r="B245" s="7"/>
      <c r="C245" s="7"/>
      <c r="D245" s="14"/>
      <c r="E245" s="11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spans="1:21">
      <c r="A246" s="7"/>
      <c r="B246" s="7"/>
      <c r="C246" s="7"/>
      <c r="D246" s="14"/>
      <c r="E246" s="11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>
      <c r="A247" s="7"/>
      <c r="B247" s="7"/>
      <c r="C247" s="7"/>
      <c r="D247" s="14"/>
      <c r="E247" s="11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>
      <c r="A248" s="7"/>
      <c r="B248" s="7"/>
      <c r="C248" s="7"/>
      <c r="D248" s="14"/>
      <c r="E248" s="11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>
      <c r="A249" s="7"/>
      <c r="B249" s="7"/>
      <c r="C249" s="7"/>
      <c r="D249" s="14"/>
      <c r="E249" s="11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>
      <c r="A250" s="7"/>
      <c r="B250" s="7"/>
      <c r="C250" s="7"/>
      <c r="D250" s="14"/>
      <c r="E250" s="11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>
      <c r="A251" s="7"/>
      <c r="B251" s="7"/>
      <c r="C251" s="7"/>
      <c r="D251" s="14"/>
      <c r="E251" s="11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>
      <c r="A252" s="7"/>
      <c r="B252" s="7"/>
      <c r="C252" s="7"/>
      <c r="D252" s="14"/>
      <c r="E252" s="11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>
      <c r="A253" s="7"/>
      <c r="B253" s="7"/>
      <c r="C253" s="7"/>
      <c r="D253" s="14"/>
      <c r="E253" s="11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>
      <c r="A254" s="7"/>
      <c r="B254" s="7"/>
      <c r="C254" s="7"/>
      <c r="D254" s="14"/>
      <c r="E254" s="11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>
      <c r="A255" s="7"/>
      <c r="B255" s="7"/>
      <c r="C255" s="7"/>
      <c r="D255" s="14"/>
      <c r="E255" s="11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>
      <c r="A256" s="7"/>
      <c r="B256" s="7"/>
      <c r="C256" s="7"/>
      <c r="D256" s="14"/>
      <c r="E256" s="11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>
      <c r="A257" s="7"/>
      <c r="B257" s="7"/>
      <c r="C257" s="7"/>
      <c r="D257" s="14"/>
      <c r="E257" s="11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>
      <c r="A258" s="7"/>
      <c r="B258" s="7"/>
      <c r="C258" s="7"/>
      <c r="D258" s="14"/>
      <c r="E258" s="11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>
      <c r="A259" s="7"/>
      <c r="B259" s="7"/>
      <c r="C259" s="7"/>
      <c r="D259" s="14"/>
      <c r="E259" s="11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>
      <c r="A260" s="7"/>
      <c r="B260" s="7"/>
      <c r="C260" s="7"/>
      <c r="D260" s="14"/>
      <c r="E260" s="11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>
      <c r="A261" s="7"/>
      <c r="B261" s="7"/>
      <c r="C261" s="7"/>
      <c r="D261" s="14"/>
      <c r="E261" s="11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>
      <c r="A262" s="7"/>
      <c r="B262" s="7"/>
      <c r="C262" s="7"/>
      <c r="D262" s="14"/>
      <c r="E262" s="11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>
      <c r="A263" s="7"/>
      <c r="B263" s="7"/>
      <c r="C263" s="7"/>
      <c r="D263" s="14"/>
      <c r="E263" s="11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>
      <c r="A264" s="7"/>
      <c r="B264" s="7"/>
      <c r="C264" s="7"/>
      <c r="D264" s="14"/>
      <c r="E264" s="11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>
      <c r="A265" s="7"/>
      <c r="B265" s="7"/>
      <c r="C265" s="7"/>
      <c r="D265" s="14"/>
      <c r="E265" s="11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>
      <c r="A266" s="7"/>
      <c r="B266" s="7"/>
      <c r="C266" s="7"/>
      <c r="D266" s="14"/>
      <c r="E266" s="11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>
      <c r="A267" s="7"/>
      <c r="B267" s="7"/>
      <c r="C267" s="7"/>
      <c r="D267" s="14"/>
      <c r="E267" s="11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>
      <c r="A268" s="7"/>
      <c r="B268" s="7"/>
      <c r="C268" s="7"/>
      <c r="D268" s="14"/>
      <c r="E268" s="11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>
      <c r="A269" s="7"/>
      <c r="B269" s="7"/>
      <c r="C269" s="7"/>
      <c r="D269" s="14"/>
      <c r="E269" s="11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>
      <c r="A270" s="7"/>
      <c r="B270" s="7"/>
      <c r="C270" s="7"/>
      <c r="D270" s="14"/>
      <c r="E270" s="11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>
      <c r="A271" s="7"/>
      <c r="B271" s="7"/>
      <c r="C271" s="7"/>
      <c r="D271" s="14"/>
      <c r="E271" s="11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21">
      <c r="A272" s="7"/>
      <c r="B272" s="7"/>
      <c r="C272" s="7"/>
      <c r="D272" s="14"/>
      <c r="E272" s="11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>
      <c r="A273" s="7"/>
      <c r="B273" s="7"/>
      <c r="C273" s="7"/>
      <c r="D273" s="14"/>
      <c r="E273" s="11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spans="1:21">
      <c r="A274" s="7"/>
      <c r="B274" s="7"/>
      <c r="C274" s="7"/>
      <c r="D274" s="14"/>
      <c r="E274" s="11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>
      <c r="A275" s="7"/>
      <c r="B275" s="7"/>
      <c r="C275" s="7"/>
      <c r="D275" s="14"/>
      <c r="E275" s="11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spans="1:21">
      <c r="A276" s="7"/>
      <c r="B276" s="7"/>
      <c r="C276" s="7"/>
      <c r="D276" s="14"/>
      <c r="E276" s="11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>
      <c r="A277" s="7"/>
      <c r="B277" s="7"/>
      <c r="C277" s="7"/>
      <c r="D277" s="14"/>
      <c r="E277" s="11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>
      <c r="A278" s="7"/>
      <c r="B278" s="7"/>
      <c r="C278" s="7"/>
      <c r="D278" s="14"/>
      <c r="E278" s="11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>
      <c r="A279" s="7"/>
      <c r="B279" s="7"/>
      <c r="C279" s="7"/>
      <c r="D279" s="14"/>
      <c r="E279" s="11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21">
      <c r="A280" s="7"/>
      <c r="B280" s="7"/>
      <c r="C280" s="7"/>
      <c r="D280" s="14"/>
      <c r="E280" s="11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spans="1:21">
      <c r="A281" s="7"/>
      <c r="B281" s="7"/>
      <c r="C281" s="7"/>
      <c r="D281" s="14"/>
      <c r="E281" s="11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>
      <c r="A282" s="7"/>
      <c r="B282" s="7"/>
      <c r="C282" s="7"/>
      <c r="D282" s="14"/>
      <c r="E282" s="11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>
      <c r="A283" s="7"/>
      <c r="B283" s="7"/>
      <c r="C283" s="7"/>
      <c r="D283" s="14"/>
      <c r="E283" s="11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>
      <c r="A284" s="7"/>
      <c r="B284" s="7"/>
      <c r="C284" s="7"/>
      <c r="D284" s="14"/>
      <c r="E284" s="11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>
      <c r="A285" s="7"/>
      <c r="B285" s="7"/>
      <c r="C285" s="7"/>
      <c r="D285" s="14"/>
      <c r="E285" s="11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1:21">
      <c r="A286" s="7"/>
      <c r="B286" s="7"/>
      <c r="C286" s="7"/>
      <c r="D286" s="14"/>
      <c r="E286" s="11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>
      <c r="A287" s="7"/>
      <c r="B287" s="7"/>
      <c r="C287" s="7"/>
      <c r="D287" s="14"/>
      <c r="E287" s="11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spans="1:21">
      <c r="A288" s="7"/>
      <c r="B288" s="7"/>
      <c r="C288" s="7"/>
      <c r="D288" s="14"/>
      <c r="E288" s="11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spans="1:21">
      <c r="A289" s="7"/>
      <c r="B289" s="7"/>
      <c r="C289" s="7"/>
      <c r="D289" s="14"/>
      <c r="E289" s="11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spans="1:21">
      <c r="A290" s="7"/>
      <c r="B290" s="7"/>
      <c r="C290" s="7"/>
      <c r="D290" s="14"/>
      <c r="E290" s="11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spans="1:21">
      <c r="A291" s="7"/>
      <c r="B291" s="7"/>
      <c r="C291" s="7"/>
      <c r="D291" s="14"/>
      <c r="E291" s="11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spans="1:21">
      <c r="A292" s="7"/>
      <c r="B292" s="7"/>
      <c r="C292" s="7"/>
      <c r="D292" s="14"/>
      <c r="E292" s="11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spans="1:21">
      <c r="A293" s="7"/>
      <c r="B293" s="7"/>
      <c r="C293" s="7"/>
      <c r="D293" s="14"/>
      <c r="E293" s="11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spans="1:21">
      <c r="A294" s="7"/>
      <c r="B294" s="7"/>
      <c r="C294" s="7"/>
      <c r="D294" s="14"/>
      <c r="E294" s="11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spans="1:21">
      <c r="A295" s="7"/>
      <c r="B295" s="7"/>
      <c r="C295" s="7"/>
      <c r="D295" s="14"/>
      <c r="E295" s="11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spans="1:21">
      <c r="A296" s="7"/>
      <c r="B296" s="7"/>
      <c r="C296" s="7"/>
      <c r="D296" s="14"/>
      <c r="E296" s="11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spans="1:21">
      <c r="A297" s="7"/>
      <c r="B297" s="7"/>
      <c r="C297" s="7"/>
      <c r="D297" s="14"/>
      <c r="E297" s="11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spans="1:21">
      <c r="A298" s="7"/>
      <c r="B298" s="7"/>
      <c r="C298" s="7"/>
      <c r="D298" s="14"/>
      <c r="E298" s="11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spans="1:21">
      <c r="A299" s="7"/>
      <c r="B299" s="7"/>
      <c r="C299" s="7"/>
      <c r="D299" s="14"/>
      <c r="E299" s="11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spans="1:21">
      <c r="A300" s="7"/>
      <c r="B300" s="7"/>
      <c r="C300" s="7"/>
      <c r="D300" s="14"/>
      <c r="E300" s="11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spans="1:21">
      <c r="A301" s="7"/>
      <c r="B301" s="7"/>
      <c r="C301" s="7"/>
      <c r="D301" s="14"/>
      <c r="E301" s="11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1:21">
      <c r="A302" s="7"/>
      <c r="B302" s="7"/>
      <c r="C302" s="7"/>
      <c r="D302" s="14"/>
      <c r="E302" s="11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spans="1:21">
      <c r="A303" s="7"/>
      <c r="B303" s="7"/>
      <c r="C303" s="7"/>
      <c r="D303" s="14"/>
      <c r="E303" s="11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spans="1:21">
      <c r="A304" s="7"/>
      <c r="B304" s="7"/>
      <c r="C304" s="7"/>
      <c r="D304" s="14"/>
      <c r="E304" s="11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spans="1:21">
      <c r="A305" s="7"/>
      <c r="B305" s="7"/>
      <c r="C305" s="7"/>
      <c r="D305" s="14"/>
      <c r="E305" s="11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spans="1:21">
      <c r="A306" s="7"/>
      <c r="B306" s="7"/>
      <c r="C306" s="7"/>
      <c r="D306" s="14"/>
      <c r="E306" s="11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spans="1:21">
      <c r="A307" s="7"/>
      <c r="B307" s="7"/>
      <c r="C307" s="7"/>
      <c r="D307" s="14"/>
      <c r="E307" s="11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spans="1:21">
      <c r="A308" s="7"/>
      <c r="B308" s="7"/>
      <c r="C308" s="7"/>
      <c r="D308" s="14"/>
      <c r="E308" s="11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spans="1:21">
      <c r="A309" s="7"/>
      <c r="B309" s="7"/>
      <c r="C309" s="7"/>
      <c r="D309" s="14"/>
      <c r="E309" s="11"/>
      <c r="F309" s="6"/>
      <c r="G309" s="6"/>
      <c r="H309" s="6"/>
      <c r="J309" s="6"/>
      <c r="K309" s="6"/>
      <c r="L309" s="6"/>
      <c r="N309" s="6"/>
      <c r="O309" s="6"/>
      <c r="P309" s="6"/>
      <c r="R309" s="6"/>
      <c r="S309" s="6"/>
      <c r="T309" s="6"/>
    </row>
    <row r="310" spans="1:21">
      <c r="A310" s="7"/>
      <c r="B310" s="7"/>
      <c r="C310" s="7"/>
      <c r="D310" s="14"/>
      <c r="E310" s="11"/>
      <c r="F310" s="6"/>
      <c r="G310" s="6"/>
      <c r="H310" s="6"/>
      <c r="J310" s="6"/>
      <c r="K310" s="6"/>
      <c r="L310" s="6"/>
      <c r="N310" s="6"/>
      <c r="O310" s="6"/>
      <c r="P310" s="6"/>
      <c r="R310" s="6"/>
      <c r="S310" s="6"/>
      <c r="T310" s="6"/>
    </row>
    <row r="311" spans="1:21">
      <c r="A311" s="7"/>
      <c r="B311" s="7"/>
      <c r="C311" s="7"/>
      <c r="D311" s="14"/>
      <c r="E311" s="11"/>
      <c r="F311" s="6"/>
      <c r="G311" s="6"/>
      <c r="H311" s="6"/>
      <c r="J311" s="6"/>
      <c r="K311" s="6"/>
      <c r="L311" s="6"/>
      <c r="N311" s="6"/>
      <c r="O311" s="6"/>
      <c r="P311" s="6"/>
      <c r="R311" s="6"/>
      <c r="S311" s="6"/>
      <c r="T311" s="6"/>
    </row>
    <row r="312" spans="1:21">
      <c r="A312" s="7"/>
      <c r="B312" s="7"/>
      <c r="C312" s="7"/>
      <c r="D312" s="14"/>
      <c r="E312" s="11"/>
      <c r="F312" s="6"/>
      <c r="G312" s="6"/>
      <c r="H312" s="6"/>
      <c r="J312" s="6"/>
      <c r="K312" s="6"/>
      <c r="L312" s="6"/>
      <c r="N312" s="6"/>
      <c r="O312" s="6"/>
      <c r="P312" s="6"/>
      <c r="R312" s="6"/>
      <c r="S312" s="6"/>
      <c r="T312" s="6"/>
    </row>
    <row r="313" spans="1:21">
      <c r="A313" s="7"/>
      <c r="B313" s="7"/>
      <c r="C313" s="7"/>
      <c r="D313" s="14"/>
      <c r="E313" s="11"/>
      <c r="F313" s="6"/>
      <c r="G313" s="6"/>
      <c r="H313" s="6"/>
      <c r="J313" s="6"/>
      <c r="K313" s="6"/>
      <c r="L313" s="6"/>
      <c r="N313" s="6"/>
      <c r="O313" s="6"/>
      <c r="P313" s="6"/>
      <c r="R313" s="6"/>
      <c r="S313" s="6"/>
      <c r="T313" s="6"/>
    </row>
    <row r="314" spans="1:21">
      <c r="A314" s="7"/>
      <c r="B314" s="7"/>
      <c r="C314" s="7"/>
      <c r="D314" s="14"/>
      <c r="E314" s="11"/>
      <c r="F314" s="6"/>
      <c r="G314" s="6"/>
      <c r="H314" s="6"/>
      <c r="J314" s="6"/>
      <c r="K314" s="6"/>
      <c r="L314" s="6"/>
      <c r="N314" s="6"/>
      <c r="O314" s="6"/>
      <c r="P314" s="6"/>
      <c r="R314" s="6"/>
      <c r="S314" s="6"/>
      <c r="T314" s="6"/>
    </row>
    <row r="315" spans="1:21">
      <c r="A315" s="7"/>
      <c r="B315" s="7"/>
      <c r="C315" s="7"/>
      <c r="D315" s="14"/>
      <c r="E315" s="11"/>
      <c r="F315" s="6"/>
      <c r="G315" s="6"/>
      <c r="H315" s="6"/>
      <c r="J315" s="6"/>
      <c r="K315" s="6"/>
      <c r="L315" s="6"/>
      <c r="N315" s="6"/>
      <c r="O315" s="6"/>
      <c r="P315" s="6"/>
      <c r="R315" s="6"/>
      <c r="S315" s="6"/>
      <c r="T315" s="6"/>
    </row>
    <row r="316" spans="1:21">
      <c r="A316" s="7"/>
      <c r="B316" s="7"/>
      <c r="C316" s="7"/>
      <c r="D316" s="14"/>
      <c r="E316" s="11"/>
      <c r="F316" s="6"/>
      <c r="G316" s="6"/>
      <c r="H316" s="6"/>
      <c r="J316" s="6"/>
      <c r="K316" s="6"/>
      <c r="L316" s="6"/>
      <c r="N316" s="6"/>
      <c r="O316" s="6"/>
      <c r="P316" s="6"/>
      <c r="R316" s="6"/>
      <c r="S316" s="6"/>
      <c r="T316" s="6"/>
    </row>
    <row r="317" spans="1:21">
      <c r="A317" s="7"/>
      <c r="B317" s="7"/>
      <c r="C317" s="7"/>
      <c r="D317" s="14"/>
      <c r="E317" s="11"/>
      <c r="F317" s="6"/>
      <c r="G317" s="6"/>
      <c r="H317" s="6"/>
      <c r="J317" s="6"/>
      <c r="K317" s="6"/>
      <c r="L317" s="6"/>
      <c r="N317" s="6"/>
      <c r="O317" s="6"/>
      <c r="P317" s="6"/>
      <c r="R317" s="6"/>
      <c r="S317" s="6"/>
      <c r="T317" s="6"/>
    </row>
    <row r="318" spans="1:21">
      <c r="A318" s="7"/>
      <c r="B318" s="7"/>
      <c r="C318" s="7"/>
      <c r="D318" s="14"/>
      <c r="E318" s="11"/>
      <c r="F318" s="6"/>
      <c r="G318" s="6"/>
      <c r="H318" s="6"/>
      <c r="J318" s="6"/>
      <c r="K318" s="6"/>
      <c r="L318" s="6"/>
      <c r="N318" s="6"/>
      <c r="O318" s="6"/>
      <c r="P318" s="6"/>
      <c r="R318" s="6"/>
      <c r="S318" s="6"/>
      <c r="T318" s="6"/>
    </row>
    <row r="319" spans="1:21">
      <c r="A319" s="7"/>
      <c r="B319" s="7"/>
      <c r="C319" s="7"/>
      <c r="D319" s="14"/>
      <c r="E319" s="11"/>
      <c r="F319" s="6"/>
      <c r="G319" s="6"/>
      <c r="H319" s="6"/>
      <c r="J319" s="6"/>
      <c r="K319" s="6"/>
      <c r="L319" s="6"/>
      <c r="N319" s="6"/>
      <c r="O319" s="6"/>
      <c r="P319" s="6"/>
      <c r="R319" s="6"/>
      <c r="S319" s="6"/>
      <c r="T319" s="6"/>
    </row>
    <row r="320" spans="1:21">
      <c r="A320" s="7"/>
      <c r="B320" s="7"/>
      <c r="C320" s="7"/>
      <c r="D320" s="14"/>
      <c r="E320" s="11"/>
      <c r="F320" s="6"/>
      <c r="G320" s="6"/>
      <c r="H320" s="6"/>
      <c r="J320" s="6"/>
      <c r="K320" s="6"/>
      <c r="L320" s="6"/>
      <c r="N320" s="6"/>
      <c r="O320" s="6"/>
      <c r="P320" s="6"/>
      <c r="R320" s="6"/>
      <c r="S320" s="6"/>
      <c r="T320" s="6"/>
    </row>
    <row r="321" spans="1:20">
      <c r="A321" s="7"/>
      <c r="B321" s="7"/>
      <c r="C321" s="7"/>
      <c r="D321" s="14"/>
      <c r="E321" s="11"/>
      <c r="F321" s="6"/>
      <c r="G321" s="6"/>
      <c r="H321" s="6"/>
      <c r="J321" s="6"/>
      <c r="K321" s="6"/>
      <c r="L321" s="6"/>
      <c r="N321" s="6"/>
      <c r="O321" s="6"/>
      <c r="P321" s="6"/>
      <c r="R321" s="6"/>
      <c r="S321" s="6"/>
      <c r="T321" s="6"/>
    </row>
    <row r="322" spans="1:20">
      <c r="A322" s="7"/>
      <c r="B322" s="7"/>
      <c r="C322" s="7"/>
      <c r="D322" s="14"/>
      <c r="E322" s="11"/>
      <c r="F322" s="6"/>
      <c r="G322" s="6"/>
      <c r="H322" s="6"/>
      <c r="J322" s="6"/>
      <c r="K322" s="6"/>
      <c r="L322" s="6"/>
      <c r="N322" s="6"/>
      <c r="O322" s="6"/>
      <c r="P322" s="6"/>
      <c r="R322" s="6"/>
      <c r="S322" s="6"/>
      <c r="T322" s="6"/>
    </row>
    <row r="323" spans="1:20">
      <c r="A323" s="7"/>
      <c r="B323" s="7"/>
      <c r="C323" s="7"/>
      <c r="D323" s="14"/>
      <c r="E323" s="11"/>
      <c r="F323" s="6"/>
      <c r="G323" s="6"/>
      <c r="H323" s="6"/>
      <c r="J323" s="6"/>
      <c r="K323" s="6"/>
      <c r="L323" s="6"/>
      <c r="N323" s="6"/>
      <c r="O323" s="6"/>
      <c r="P323" s="6"/>
      <c r="R323" s="6"/>
      <c r="S323" s="6"/>
      <c r="T323" s="6"/>
    </row>
    <row r="324" spans="1:20">
      <c r="A324" s="7"/>
      <c r="B324" s="7"/>
      <c r="C324" s="7"/>
      <c r="D324" s="14"/>
      <c r="E324" s="11"/>
      <c r="F324" s="6"/>
      <c r="G324" s="6"/>
      <c r="H324" s="6"/>
      <c r="J324" s="6"/>
      <c r="K324" s="6"/>
      <c r="L324" s="6"/>
      <c r="N324" s="6"/>
      <c r="O324" s="6"/>
      <c r="P324" s="6"/>
      <c r="R324" s="6"/>
      <c r="S324" s="6"/>
      <c r="T324" s="6"/>
    </row>
  </sheetData>
  <autoFilter ref="A7:U85" xr:uid="{94B669F3-BF8E-4E3F-9404-6C2C83961759}"/>
  <mergeCells count="14">
    <mergeCell ref="F5:I5"/>
    <mergeCell ref="J5:M5"/>
    <mergeCell ref="N5:Q5"/>
    <mergeCell ref="R5:U5"/>
    <mergeCell ref="F6:I6"/>
    <mergeCell ref="J6:M6"/>
    <mergeCell ref="N6:Q6"/>
    <mergeCell ref="R6:U6"/>
    <mergeCell ref="A2:E2"/>
    <mergeCell ref="A5:A7"/>
    <mergeCell ref="B5:B7"/>
    <mergeCell ref="C5:C7"/>
    <mergeCell ref="D5:D7"/>
    <mergeCell ref="E5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თანამდებობის პირთა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2023-02-09T12:27:54Z</dcterms:modified>
</cp:coreProperties>
</file>