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3 წლის Iკვარტალი\"/>
    </mc:Choice>
  </mc:AlternateContent>
  <xr:revisionPtr revIDLastSave="0" documentId="8_{7A3FA079-824D-486B-9378-9D7A64F2C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1-2" sheetId="3" r:id="rId1"/>
  </sheets>
  <definedNames>
    <definedName name="_xlnm._FilterDatabase" localSheetId="0" hidden="1">'5.1-2'!$B$1:$B$1341</definedName>
    <definedName name="_xlnm.Print_Area" localSheetId="0">'5.1-2'!$B$1:$G$274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4" i="3"/>
</calcChain>
</file>

<file path=xl/sharedStrings.xml><?xml version="1.0" encoding="utf-8"?>
<sst xmlns="http://schemas.openxmlformats.org/spreadsheetml/2006/main" count="550" uniqueCount="104">
  <si>
    <t/>
  </si>
  <si>
    <t>ორგანიზაციული კოდი</t>
  </si>
  <si>
    <t>დასახელება</t>
  </si>
  <si>
    <t>32 00</t>
  </si>
  <si>
    <t>32 01</t>
  </si>
  <si>
    <t>32 02</t>
  </si>
  <si>
    <t>32 02 01</t>
  </si>
  <si>
    <t>32 02 02</t>
  </si>
  <si>
    <t>32 02 03</t>
  </si>
  <si>
    <t>32 02 03 01</t>
  </si>
  <si>
    <t>32 02 03 02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</si>
  <si>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</si>
  <si>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</si>
  <si>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</si>
  <si>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</si>
  <si>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</si>
  <si>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</si>
  <si>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</si>
  <si>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</si>
  <si>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</si>
  <si>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</si>
  <si>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</si>
  <si>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</si>
  <si>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</si>
  <si>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</si>
  <si>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</si>
  <si>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</si>
  <si>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</si>
  <si>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</si>
  <si>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</si>
  <si>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</si>
  <si>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</si>
  <si>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</si>
  <si>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</si>
  <si>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</si>
  <si>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</si>
  <si>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</si>
  <si>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</si>
  <si>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</si>
  <si>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</si>
  <si>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</si>
  <si>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</si>
  <si>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</si>
  <si>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</si>
  <si>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32 08</t>
  </si>
  <si>
    <t>32 09</t>
  </si>
  <si>
    <t>32 10</t>
  </si>
  <si>
    <t>ფაქტიური შესრულება</t>
  </si>
  <si>
    <t>3 თვის დამტკიცებული გეგმა</t>
  </si>
  <si>
    <t>3 თვის დაზუსტებული გეგმა</t>
  </si>
  <si>
    <t>3 თვის ფაქტი</t>
  </si>
  <si>
    <t>ათას ლარებში</t>
  </si>
  <si>
    <t>საქართველოს განათლებისა და მეცნიერების სამინისტრო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</si>
  <si>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</si>
  <si>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</si>
  <si>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</si>
  <si>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</si>
  <si>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>უსაფრთხო საგანმანათლებლო გარემოს უზრუნველყოფა</t>
  </si>
  <si>
    <t>უსაფრთხო საგანმანათლებლო გარემოს უზრუნველყოფის პროგრამის ადმინისტრირება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</si>
  <si>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</si>
  <si>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</si>
  <si>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</si>
  <si>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</si>
  <si>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</si>
  <si>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გეგმის განვითარება და დანერგვის ხელშეწყობა</t>
  </si>
  <si>
    <t>საჯარო სკოლის მოსწავლეების ტრანსპორტით უზრუნველყოფა</t>
  </si>
  <si>
    <t>პროგრამა "ჩემი პირველი კომპიუტერი"</t>
  </si>
  <si>
    <t>ზოგადი განათლების ხელშეწყობა</t>
  </si>
  <si>
    <t>ზოგადი განათლების რეფორმის ხელშეწყობა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</si>
  <si>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</si>
  <si>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</si>
  <si>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პროფესიული უნარების განვითარება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</si>
  <si>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</si>
  <si>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</si>
  <si>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</si>
  <si>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ხელშეწყობა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</si>
  <si>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</si>
  <si>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</si>
  <si>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</si>
  <si>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</si>
  <si>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</si>
  <si>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</si>
  <si>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საქართველოს სოფლის მეურნეობის მეცნიერებათა აკადემიის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</si>
  <si>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</si>
  <si>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</si>
  <si>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</si>
  <si>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ინფრასტრუქტურის განვითარება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</si>
  <si>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</si>
  <si>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საგანმანათლებლო დაწესებულებების ინფრასტრუქტურის განვითარება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</si>
  <si>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</si>
  <si>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</si>
  <si>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</si>
  <si>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ინოვაციის, ინკლუზიურობის და ხარისხის პროექტი - საქართველო I2Q (WB)</t>
  </si>
  <si>
    <t>პროფესიული განათლება I (KfW)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</si>
  <si>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</si>
  <si>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</si>
  <si>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</si>
  <si>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</si>
  <si>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</si>
  <si>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</si>
  <si>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</si>
  <si>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</si>
  <si>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</si>
  <si>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 xml:space="preserve"> 2023 წლის 3 თვის საქართველოს განათლებისა და მეცნიერების სამინისტროს დამტკიცებული და დაზუსტებული ბიუჯეტი, ასევე ბიუჯეტის შესრულების შესახებ ინფორმაცია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</si>
</sst>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  <font>
      <b/>
      <i/>
      <sz val="11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 wrapText="1" readingOrder="1"/>
    </xf>
    <xf numFmtId="0" fontId="5" fillId="0" borderId="5" xfId="0" applyNumberFormat="1" applyFont="1" applyFill="1" applyBorder="1" applyAlignment="1">
      <alignment vertical="center" wrapText="1" indent="1" readingOrder="1"/>
    </xf>
    <xf numFmtId="0" fontId="5" fillId="0" borderId="5" xfId="0" applyNumberFormat="1" applyFont="1" applyFill="1" applyBorder="1" applyAlignment="1">
      <alignment vertical="center" wrapText="1" indent="2" readingOrder="1"/>
    </xf>
    <xf numFmtId="0" fontId="5" fillId="0" borderId="5" xfId="0" applyNumberFormat="1" applyFont="1" applyFill="1" applyBorder="1" applyAlignment="1">
      <alignment vertical="center" wrapText="1" indent="3" readingOrder="1"/>
    </xf>
    <xf numFmtId="0" fontId="6" fillId="0" borderId="0" xfId="0" applyFont="1" applyFill="1" applyBorder="1"/>
    <xf numFmtId="0" fontId="5" fillId="0" borderId="4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vertical="center" wrapText="1" indent="1" readingOrder="1"/>
    </xf>
    <xf numFmtId="0" fontId="4" fillId="0" borderId="5" xfId="0" applyNumberFormat="1" applyFont="1" applyFill="1" applyBorder="1" applyAlignment="1">
      <alignment vertical="center" wrapText="1" indent="2" readingOrder="1"/>
    </xf>
    <xf numFmtId="0" fontId="4" fillId="0" borderId="5" xfId="0" applyNumberFormat="1" applyFont="1" applyFill="1" applyBorder="1" applyAlignment="1">
      <alignment vertical="center" wrapText="1" indent="3" readingOrder="1"/>
    </xf>
    <xf numFmtId="0" fontId="4" fillId="0" borderId="5" xfId="0" applyNumberFormat="1" applyFont="1" applyFill="1" applyBorder="1" applyAlignment="1">
      <alignment vertical="center" wrapText="1" indent="4" readingOrder="1"/>
    </xf>
    <xf numFmtId="0" fontId="4" fillId="0" borderId="5" xfId="0" applyNumberFormat="1" applyFont="1" applyFill="1" applyBorder="1" applyAlignment="1">
      <alignment vertical="center" wrapText="1" indent="6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center" wrapText="1" indent="2" readingOrder="1"/>
    </xf>
    <xf numFmtId="164" fontId="2" fillId="0" borderId="5" xfId="0" applyNumberFormat="1" applyFont="1" applyFill="1" applyBorder="1" applyAlignment="1">
      <alignment horizontal="center" vertical="center" wrapText="1" readingOrder="1"/>
    </xf>
    <xf numFmtId="165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5" xfId="0" applyNumberFormat="1" applyFont="1" applyFill="1" applyBorder="1" applyAlignment="1">
      <alignment horizontal="center" vertical="center" wrapText="1" readingOrder="1"/>
    </xf>
    <xf numFmtId="164" fontId="5" fillId="0" borderId="5" xfId="0" applyNumberFormat="1" applyFont="1" applyFill="1" applyBorder="1" applyAlignment="1">
      <alignment horizontal="center" vertical="center" wrapText="1" readingOrder="1"/>
    </xf>
    <xf numFmtId="164" fontId="4" fillId="0" borderId="8" xfId="0" applyNumberFormat="1" applyFont="1" applyFill="1" applyBorder="1" applyAlignment="1">
      <alignment horizontal="center" vertical="center" wrapText="1" readingOrder="1"/>
    </xf>
    <xf numFmtId="165" fontId="2" fillId="0" borderId="9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846D-C45A-4B47-8128-F86A45C85976}">
  <dimension ref="B1:G274"/>
  <sheetViews>
    <sheetView tabSelected="1" view="pageBreakPreview" topLeftCell="A172" zoomScale="106" zoomScaleNormal="100" zoomScaleSheetLayoutView="106" workbookViewId="0">
      <selection activeCell="H31" sqref="H31"/>
    </sheetView>
  </sheetViews>
  <sheetFormatPr defaultRowHeight="15" x14ac:dyDescent="0.25"/>
  <cols>
    <col min="1" max="1" width="4.85546875" style="9" customWidth="1"/>
    <col min="2" max="2" width="16.140625" style="9" customWidth="1"/>
    <col min="3" max="3" width="58.5703125" style="9" customWidth="1"/>
    <col min="4" max="4" width="19" style="24" bestFit="1" customWidth="1"/>
    <col min="5" max="5" width="18.7109375" style="24" bestFit="1" customWidth="1"/>
    <col min="6" max="6" width="16.85546875" style="24" bestFit="1" customWidth="1"/>
    <col min="7" max="7" width="14.42578125" style="24" bestFit="1" customWidth="1"/>
    <col min="8" max="16384" width="9.140625" style="9"/>
  </cols>
  <sheetData>
    <row r="1" spans="2:7" ht="45.75" customHeight="1" x14ac:dyDescent="0.25">
      <c r="B1" s="25" t="s">
        <v>103</v>
      </c>
      <c r="C1" s="25"/>
      <c r="D1" s="25"/>
      <c r="E1" s="25"/>
      <c r="F1" s="25"/>
      <c r="G1" s="25"/>
    </row>
    <row r="2" spans="2:7" ht="30.75" customHeight="1" x14ac:dyDescent="0.25">
      <c r="B2" s="26" t="s">
        <v>51</v>
      </c>
      <c r="C2" s="26"/>
      <c r="D2" s="26"/>
      <c r="E2" s="26"/>
      <c r="F2" s="26"/>
      <c r="G2" s="26"/>
    </row>
    <row r="3" spans="2:7" ht="70.5" customHeight="1" x14ac:dyDescent="0.25">
      <c r="B3" s="1" t="s">
        <v>1</v>
      </c>
      <c r="C3" s="2" t="s">
        <v>2</v>
      </c>
      <c r="D3" s="3" t="s">
        <v>48</v>
      </c>
      <c r="E3" s="3" t="s">
        <v>49</v>
      </c>
      <c r="F3" s="3" t="s">
        <v>50</v>
      </c>
      <c r="G3" s="4" t="s">
        <v>47</v>
      </c>
    </row>
    <row r="4" spans="2:7" ht="30" x14ac:dyDescent="0.25">
      <c r="B4" s="10" t="s">
        <v>3</v>
      </c>
      <c r="C4" s="5" t="s">
        <v>52</v>
      </c>
      <c r="D4" s="18">
        <v>462423.962</v>
      </c>
      <c r="E4" s="18">
        <v>469128.962</v>
      </c>
      <c r="F4" s="18">
        <v>471355.90561000002</v>
      </c>
      <c r="G4" s="19">
        <f>F4/E4</f>
        <v>1.0047469753317</v>
      </c>
    </row>
    <row r="5" spans="2:7" x14ac:dyDescent="0.25">
      <c r="B5" s="10" t="s">
        <v>0</v>
      </c>
      <c r="C5" s="11" t="s">
        <v>95</v>
      </c>
      <c r="D5" s="20">
        <v>427460.098</v>
      </c>
      <c r="E5" s="20">
        <v>436260.20400000003</v>
      </c>
      <c r="F5" s="20">
        <v>438552.28262999997</v>
      </c>
      <c r="G5" s="19">
        <f t="shared" ref="G5:G68" si="0">F5/E5</f>
        <v>1.0052539255448565</v>
      </c>
    </row>
    <row r="6" spans="2:7" x14ac:dyDescent="0.25">
      <c r="B6" s="10" t="s">
        <v>0</v>
      </c>
      <c r="C6" s="12" t="s">
        <v>96</v>
      </c>
      <c r="D6" s="20">
        <v>8254.1830000000009</v>
      </c>
      <c r="E6" s="20">
        <v>7513.7039999999997</v>
      </c>
      <c r="F6" s="20">
        <v>7516.57503</v>
      </c>
      <c r="G6" s="19">
        <f t="shared" si="0"/>
        <v>1.0003821058162525</v>
      </c>
    </row>
    <row r="7" spans="2:7" x14ac:dyDescent="0.25">
      <c r="B7" s="10" t="s">
        <v>0</v>
      </c>
      <c r="C7" s="12" t="s">
        <v>97</v>
      </c>
      <c r="D7" s="20">
        <v>35245.29</v>
      </c>
      <c r="E7" s="20">
        <v>33907.014000000003</v>
      </c>
      <c r="F7" s="20">
        <v>32061.844539999998</v>
      </c>
      <c r="G7" s="19">
        <f t="shared" si="0"/>
        <v>0.94558148175477785</v>
      </c>
    </row>
    <row r="8" spans="2:7" x14ac:dyDescent="0.25">
      <c r="B8" s="10" t="s">
        <v>0</v>
      </c>
      <c r="C8" s="12" t="s">
        <v>98</v>
      </c>
      <c r="D8" s="20">
        <v>23094.5</v>
      </c>
      <c r="E8" s="20">
        <v>18614.734</v>
      </c>
      <c r="F8" s="20">
        <v>19855.69802</v>
      </c>
      <c r="G8" s="19">
        <f t="shared" si="0"/>
        <v>1.0666656864395698</v>
      </c>
    </row>
    <row r="9" spans="2:7" x14ac:dyDescent="0.25">
      <c r="B9" s="10" t="s">
        <v>0</v>
      </c>
      <c r="C9" s="12" t="s">
        <v>99</v>
      </c>
      <c r="D9" s="20">
        <v>18591.5</v>
      </c>
      <c r="E9" s="20">
        <v>20533.5</v>
      </c>
      <c r="F9" s="20">
        <v>22782.046010000002</v>
      </c>
      <c r="G9" s="19">
        <f t="shared" si="0"/>
        <v>1.1095062220274188</v>
      </c>
    </row>
    <row r="10" spans="2:7" x14ac:dyDescent="0.25">
      <c r="B10" s="10" t="s">
        <v>0</v>
      </c>
      <c r="C10" s="12" t="s">
        <v>100</v>
      </c>
      <c r="D10" s="20">
        <v>1392.25</v>
      </c>
      <c r="E10" s="20">
        <v>1621.903</v>
      </c>
      <c r="F10" s="20">
        <v>1604.5437400000001</v>
      </c>
      <c r="G10" s="19">
        <f t="shared" si="0"/>
        <v>0.98929698015232725</v>
      </c>
    </row>
    <row r="11" spans="2:7" x14ac:dyDescent="0.25">
      <c r="B11" s="10" t="s">
        <v>0</v>
      </c>
      <c r="C11" s="12" t="s">
        <v>101</v>
      </c>
      <c r="D11" s="20">
        <v>340882.375</v>
      </c>
      <c r="E11" s="20">
        <v>354069.34899999999</v>
      </c>
      <c r="F11" s="20">
        <v>354731.57529000001</v>
      </c>
      <c r="G11" s="19">
        <f t="shared" si="0"/>
        <v>1.0018703293348332</v>
      </c>
    </row>
    <row r="12" spans="2:7" x14ac:dyDescent="0.25">
      <c r="B12" s="10" t="s">
        <v>0</v>
      </c>
      <c r="C12" s="11" t="s">
        <v>102</v>
      </c>
      <c r="D12" s="20">
        <v>34963.864000000001</v>
      </c>
      <c r="E12" s="20">
        <v>32868.758000000002</v>
      </c>
      <c r="F12" s="20">
        <v>32803.62298</v>
      </c>
      <c r="G12" s="19">
        <f t="shared" si="0"/>
        <v>0.99801833035492238</v>
      </c>
    </row>
    <row r="13" spans="2:7" ht="45" x14ac:dyDescent="0.25">
      <c r="B13" s="10" t="s">
        <v>4</v>
      </c>
      <c r="C13" s="6" t="s">
        <v>53</v>
      </c>
      <c r="D13" s="21">
        <v>10205.463</v>
      </c>
      <c r="E13" s="21">
        <v>9696.0619999999999</v>
      </c>
      <c r="F13" s="21">
        <v>9816.0702799999999</v>
      </c>
      <c r="G13" s="19">
        <f t="shared" si="0"/>
        <v>1.0123770124407208</v>
      </c>
    </row>
    <row r="14" spans="2:7" x14ac:dyDescent="0.25">
      <c r="B14" s="10" t="s">
        <v>0</v>
      </c>
      <c r="C14" s="12" t="s">
        <v>95</v>
      </c>
      <c r="D14" s="20">
        <v>8883.1630000000005</v>
      </c>
      <c r="E14" s="20">
        <v>8526.7389999999996</v>
      </c>
      <c r="F14" s="20">
        <v>8622.8442599999998</v>
      </c>
      <c r="G14" s="19">
        <f t="shared" si="0"/>
        <v>1.011271045120532</v>
      </c>
    </row>
    <row r="15" spans="2:7" x14ac:dyDescent="0.25">
      <c r="B15" s="10" t="s">
        <v>0</v>
      </c>
      <c r="C15" s="13" t="s">
        <v>96</v>
      </c>
      <c r="D15" s="20">
        <v>3521.6</v>
      </c>
      <c r="E15" s="20">
        <v>3274.5219999999999</v>
      </c>
      <c r="F15" s="20">
        <v>3271.6685899999998</v>
      </c>
      <c r="G15" s="19">
        <f t="shared" si="0"/>
        <v>0.9991286025868813</v>
      </c>
    </row>
    <row r="16" spans="2:7" x14ac:dyDescent="0.25">
      <c r="B16" s="10" t="s">
        <v>0</v>
      </c>
      <c r="C16" s="13" t="s">
        <v>97</v>
      </c>
      <c r="D16" s="20">
        <v>5022.7129999999997</v>
      </c>
      <c r="E16" s="20">
        <v>5031.59</v>
      </c>
      <c r="F16" s="20">
        <v>5134.5039299999999</v>
      </c>
      <c r="G16" s="19">
        <f t="shared" si="0"/>
        <v>1.0204535604053588</v>
      </c>
    </row>
    <row r="17" spans="2:7" x14ac:dyDescent="0.25">
      <c r="B17" s="10" t="s">
        <v>0</v>
      </c>
      <c r="C17" s="13" t="s">
        <v>98</v>
      </c>
      <c r="D17" s="20">
        <v>80</v>
      </c>
      <c r="E17" s="20">
        <v>0</v>
      </c>
      <c r="F17" s="20">
        <v>0</v>
      </c>
      <c r="G17" s="19" t="e">
        <f t="shared" si="0"/>
        <v>#DIV/0!</v>
      </c>
    </row>
    <row r="18" spans="2:7" x14ac:dyDescent="0.25">
      <c r="B18" s="10" t="s">
        <v>0</v>
      </c>
      <c r="C18" s="13" t="s">
        <v>99</v>
      </c>
      <c r="D18" s="20">
        <v>158</v>
      </c>
      <c r="E18" s="20">
        <v>78.28</v>
      </c>
      <c r="F18" s="20">
        <v>78.264669999999995</v>
      </c>
      <c r="G18" s="19">
        <f t="shared" si="0"/>
        <v>0.99980416453755738</v>
      </c>
    </row>
    <row r="19" spans="2:7" x14ac:dyDescent="0.25">
      <c r="B19" s="10" t="s">
        <v>0</v>
      </c>
      <c r="C19" s="13" t="s">
        <v>100</v>
      </c>
      <c r="D19" s="20">
        <v>85</v>
      </c>
      <c r="E19" s="20">
        <v>108.923</v>
      </c>
      <c r="F19" s="20">
        <v>107.72487</v>
      </c>
      <c r="G19" s="19">
        <f t="shared" si="0"/>
        <v>0.98900021115834114</v>
      </c>
    </row>
    <row r="20" spans="2:7" x14ac:dyDescent="0.25">
      <c r="B20" s="10" t="s">
        <v>0</v>
      </c>
      <c r="C20" s="13" t="s">
        <v>101</v>
      </c>
      <c r="D20" s="20">
        <v>15.85</v>
      </c>
      <c r="E20" s="20">
        <v>33.423999999999999</v>
      </c>
      <c r="F20" s="20">
        <v>30.682200000000002</v>
      </c>
      <c r="G20" s="19">
        <f t="shared" si="0"/>
        <v>0.91796912398276698</v>
      </c>
    </row>
    <row r="21" spans="2:7" x14ac:dyDescent="0.25">
      <c r="B21" s="10" t="s">
        <v>0</v>
      </c>
      <c r="C21" s="12" t="s">
        <v>102</v>
      </c>
      <c r="D21" s="20">
        <v>1322.3</v>
      </c>
      <c r="E21" s="20">
        <v>1169.3230000000001</v>
      </c>
      <c r="F21" s="20">
        <v>1193.2260200000001</v>
      </c>
      <c r="G21" s="19">
        <f t="shared" si="0"/>
        <v>1.0204417598901245</v>
      </c>
    </row>
    <row r="22" spans="2:7" x14ac:dyDescent="0.25">
      <c r="B22" s="10" t="s">
        <v>5</v>
      </c>
      <c r="C22" s="6" t="s">
        <v>54</v>
      </c>
      <c r="D22" s="21">
        <v>336052.9</v>
      </c>
      <c r="E22" s="21">
        <v>337660.48300000001</v>
      </c>
      <c r="F22" s="21">
        <v>337943.68501000002</v>
      </c>
      <c r="G22" s="19">
        <f t="shared" si="0"/>
        <v>1.0008387182517891</v>
      </c>
    </row>
    <row r="23" spans="2:7" x14ac:dyDescent="0.25">
      <c r="B23" s="10" t="s">
        <v>0</v>
      </c>
      <c r="C23" s="12" t="s">
        <v>95</v>
      </c>
      <c r="D23" s="20">
        <v>335868.9</v>
      </c>
      <c r="E23" s="20">
        <v>337391.46</v>
      </c>
      <c r="F23" s="20">
        <v>337662.33000999998</v>
      </c>
      <c r="G23" s="19">
        <f t="shared" si="0"/>
        <v>1.0008028359994647</v>
      </c>
    </row>
    <row r="24" spans="2:7" x14ac:dyDescent="0.25">
      <c r="B24" s="10" t="s">
        <v>0</v>
      </c>
      <c r="C24" s="13" t="s">
        <v>96</v>
      </c>
      <c r="D24" s="20">
        <v>675</v>
      </c>
      <c r="E24" s="20">
        <v>577.88099999999997</v>
      </c>
      <c r="F24" s="20">
        <v>577.87873000000002</v>
      </c>
      <c r="G24" s="19">
        <f t="shared" si="0"/>
        <v>0.99999607185562434</v>
      </c>
    </row>
    <row r="25" spans="2:7" x14ac:dyDescent="0.25">
      <c r="B25" s="10" t="s">
        <v>0</v>
      </c>
      <c r="C25" s="13" t="s">
        <v>97</v>
      </c>
      <c r="D25" s="20">
        <v>20846.55</v>
      </c>
      <c r="E25" s="20">
        <v>18009.839</v>
      </c>
      <c r="F25" s="20">
        <v>18182.031269999999</v>
      </c>
      <c r="G25" s="19">
        <f t="shared" si="0"/>
        <v>1.0095610110673394</v>
      </c>
    </row>
    <row r="26" spans="2:7" x14ac:dyDescent="0.25">
      <c r="B26" s="10" t="s">
        <v>0</v>
      </c>
      <c r="C26" s="13" t="s">
        <v>98</v>
      </c>
      <c r="D26" s="20">
        <v>7568</v>
      </c>
      <c r="E26" s="20">
        <v>5136.1480000000001</v>
      </c>
      <c r="F26" s="20">
        <v>5121.5023499999998</v>
      </c>
      <c r="G26" s="19">
        <f t="shared" si="0"/>
        <v>0.99714851480136468</v>
      </c>
    </row>
    <row r="27" spans="2:7" x14ac:dyDescent="0.25">
      <c r="B27" s="10" t="s">
        <v>0</v>
      </c>
      <c r="C27" s="13" t="s">
        <v>99</v>
      </c>
      <c r="D27" s="20">
        <v>7500</v>
      </c>
      <c r="E27" s="20">
        <v>9871</v>
      </c>
      <c r="F27" s="20">
        <v>10004.97827</v>
      </c>
      <c r="G27" s="19">
        <f t="shared" si="0"/>
        <v>1.0135729176375241</v>
      </c>
    </row>
    <row r="28" spans="2:7" x14ac:dyDescent="0.25">
      <c r="B28" s="10" t="s">
        <v>0</v>
      </c>
      <c r="C28" s="13" t="s">
        <v>100</v>
      </c>
      <c r="D28" s="20">
        <v>1278.75</v>
      </c>
      <c r="E28" s="20">
        <v>1420.0250000000001</v>
      </c>
      <c r="F28" s="20">
        <v>1407.21056</v>
      </c>
      <c r="G28" s="19">
        <f t="shared" si="0"/>
        <v>0.99097590535377889</v>
      </c>
    </row>
    <row r="29" spans="2:7" x14ac:dyDescent="0.25">
      <c r="B29" s="10" t="s">
        <v>0</v>
      </c>
      <c r="C29" s="13" t="s">
        <v>101</v>
      </c>
      <c r="D29" s="20">
        <v>298000.59999999998</v>
      </c>
      <c r="E29" s="20">
        <v>302376.56699999998</v>
      </c>
      <c r="F29" s="20">
        <v>302368.72882999998</v>
      </c>
      <c r="G29" s="19">
        <f t="shared" si="0"/>
        <v>0.99997407811697259</v>
      </c>
    </row>
    <row r="30" spans="2:7" x14ac:dyDescent="0.25">
      <c r="B30" s="10" t="s">
        <v>0</v>
      </c>
      <c r="C30" s="12" t="s">
        <v>102</v>
      </c>
      <c r="D30" s="20">
        <v>184</v>
      </c>
      <c r="E30" s="20">
        <v>269.02300000000002</v>
      </c>
      <c r="F30" s="20">
        <v>281.35500000000002</v>
      </c>
      <c r="G30" s="19">
        <f t="shared" si="0"/>
        <v>1.0458399467703505</v>
      </c>
    </row>
    <row r="31" spans="2:7" x14ac:dyDescent="0.25">
      <c r="B31" s="10" t="s">
        <v>6</v>
      </c>
      <c r="C31" s="7" t="s">
        <v>55</v>
      </c>
      <c r="D31" s="21">
        <v>277000</v>
      </c>
      <c r="E31" s="21">
        <v>278105.033</v>
      </c>
      <c r="F31" s="21">
        <v>278104.16918000003</v>
      </c>
      <c r="G31" s="19">
        <f t="shared" si="0"/>
        <v>0.99999689390734625</v>
      </c>
    </row>
    <row r="32" spans="2:7" x14ac:dyDescent="0.25">
      <c r="B32" s="10" t="s">
        <v>0</v>
      </c>
      <c r="C32" s="13" t="s">
        <v>95</v>
      </c>
      <c r="D32" s="20">
        <v>277000</v>
      </c>
      <c r="E32" s="20">
        <v>278105.033</v>
      </c>
      <c r="F32" s="20">
        <v>278104.16918000003</v>
      </c>
      <c r="G32" s="19">
        <f t="shared" si="0"/>
        <v>0.99999689390734625</v>
      </c>
    </row>
    <row r="33" spans="2:7" x14ac:dyDescent="0.25">
      <c r="B33" s="10" t="s">
        <v>0</v>
      </c>
      <c r="C33" s="14" t="s">
        <v>98</v>
      </c>
      <c r="D33" s="20">
        <v>7000</v>
      </c>
      <c r="E33" s="20">
        <v>3754.5</v>
      </c>
      <c r="F33" s="20">
        <v>3754.5</v>
      </c>
      <c r="G33" s="19">
        <f t="shared" si="0"/>
        <v>1</v>
      </c>
    </row>
    <row r="34" spans="2:7" x14ac:dyDescent="0.25">
      <c r="B34" s="10" t="s">
        <v>0</v>
      </c>
      <c r="C34" s="14" t="s">
        <v>101</v>
      </c>
      <c r="D34" s="20">
        <v>270000</v>
      </c>
      <c r="E34" s="20">
        <v>274350.533</v>
      </c>
      <c r="F34" s="20">
        <v>274349.66918000003</v>
      </c>
      <c r="G34" s="19">
        <f t="shared" si="0"/>
        <v>0.99999685140032157</v>
      </c>
    </row>
    <row r="35" spans="2:7" ht="30" x14ac:dyDescent="0.25">
      <c r="B35" s="10" t="s">
        <v>7</v>
      </c>
      <c r="C35" s="7" t="s">
        <v>56</v>
      </c>
      <c r="D35" s="21">
        <v>2834.5</v>
      </c>
      <c r="E35" s="21">
        <v>2776.54</v>
      </c>
      <c r="F35" s="21">
        <v>3042.1834100000001</v>
      </c>
      <c r="G35" s="19">
        <f t="shared" si="0"/>
        <v>1.0956742600502785</v>
      </c>
    </row>
    <row r="36" spans="2:7" x14ac:dyDescent="0.25">
      <c r="B36" s="10" t="s">
        <v>0</v>
      </c>
      <c r="C36" s="13" t="s">
        <v>95</v>
      </c>
      <c r="D36" s="20">
        <v>2834.5</v>
      </c>
      <c r="E36" s="20">
        <v>2776.54</v>
      </c>
      <c r="F36" s="20">
        <v>3029.8514100000002</v>
      </c>
      <c r="G36" s="19">
        <f t="shared" si="0"/>
        <v>1.0912327609182653</v>
      </c>
    </row>
    <row r="37" spans="2:7" x14ac:dyDescent="0.25">
      <c r="B37" s="10" t="s">
        <v>0</v>
      </c>
      <c r="C37" s="14" t="s">
        <v>96</v>
      </c>
      <c r="D37" s="20">
        <v>195</v>
      </c>
      <c r="E37" s="20">
        <v>148.78</v>
      </c>
      <c r="F37" s="20">
        <v>148.77801000000002</v>
      </c>
      <c r="G37" s="19">
        <f t="shared" si="0"/>
        <v>0.99998662454631015</v>
      </c>
    </row>
    <row r="38" spans="2:7" x14ac:dyDescent="0.25">
      <c r="B38" s="10" t="s">
        <v>0</v>
      </c>
      <c r="C38" s="14" t="s">
        <v>97</v>
      </c>
      <c r="D38" s="20">
        <v>2630</v>
      </c>
      <c r="E38" s="20">
        <v>2607.9520000000002</v>
      </c>
      <c r="F38" s="20">
        <v>2725.9358500000003</v>
      </c>
      <c r="G38" s="19">
        <f t="shared" si="0"/>
        <v>1.0452400389270968</v>
      </c>
    </row>
    <row r="39" spans="2:7" x14ac:dyDescent="0.25">
      <c r="B39" s="10" t="s">
        <v>0</v>
      </c>
      <c r="C39" s="14" t="s">
        <v>99</v>
      </c>
      <c r="D39" s="20">
        <v>0</v>
      </c>
      <c r="E39" s="20">
        <v>0</v>
      </c>
      <c r="F39" s="20">
        <v>135.43239000000003</v>
      </c>
      <c r="G39" s="19" t="e">
        <f t="shared" si="0"/>
        <v>#DIV/0!</v>
      </c>
    </row>
    <row r="40" spans="2:7" x14ac:dyDescent="0.25">
      <c r="B40" s="10" t="s">
        <v>0</v>
      </c>
      <c r="C40" s="14" t="s">
        <v>100</v>
      </c>
      <c r="D40" s="20">
        <v>0</v>
      </c>
      <c r="E40" s="20">
        <v>17.448</v>
      </c>
      <c r="F40" s="20">
        <v>17.447500000000002</v>
      </c>
      <c r="G40" s="19">
        <f t="shared" si="0"/>
        <v>0.99997134342044935</v>
      </c>
    </row>
    <row r="41" spans="2:7" x14ac:dyDescent="0.25">
      <c r="B41" s="10" t="s">
        <v>0</v>
      </c>
      <c r="C41" s="14" t="s">
        <v>101</v>
      </c>
      <c r="D41" s="20">
        <v>9.5</v>
      </c>
      <c r="E41" s="20">
        <v>2.36</v>
      </c>
      <c r="F41" s="20">
        <v>2.25766</v>
      </c>
      <c r="G41" s="19">
        <f t="shared" si="0"/>
        <v>0.95663559322033909</v>
      </c>
    </row>
    <row r="42" spans="2:7" x14ac:dyDescent="0.25">
      <c r="B42" s="10" t="s">
        <v>0</v>
      </c>
      <c r="C42" s="13" t="s">
        <v>102</v>
      </c>
      <c r="D42" s="20">
        <v>0</v>
      </c>
      <c r="E42" s="20">
        <v>0</v>
      </c>
      <c r="F42" s="20">
        <v>12.332000000000001</v>
      </c>
      <c r="G42" s="19" t="e">
        <f t="shared" si="0"/>
        <v>#DIV/0!</v>
      </c>
    </row>
    <row r="43" spans="2:7" ht="30" x14ac:dyDescent="0.25">
      <c r="B43" s="10" t="s">
        <v>8</v>
      </c>
      <c r="C43" s="7" t="s">
        <v>57</v>
      </c>
      <c r="D43" s="21">
        <v>7521.5</v>
      </c>
      <c r="E43" s="21">
        <v>6688.2470000000003</v>
      </c>
      <c r="F43" s="21">
        <v>6690.7566900000002</v>
      </c>
      <c r="G43" s="19">
        <f t="shared" si="0"/>
        <v>1.0003752388331353</v>
      </c>
    </row>
    <row r="44" spans="2:7" x14ac:dyDescent="0.25">
      <c r="B44" s="10" t="s">
        <v>0</v>
      </c>
      <c r="C44" s="13" t="s">
        <v>95</v>
      </c>
      <c r="D44" s="20">
        <v>7337.5</v>
      </c>
      <c r="E44" s="20">
        <v>6618.2240000000002</v>
      </c>
      <c r="F44" s="20">
        <v>6620.73369</v>
      </c>
      <c r="G44" s="19">
        <f t="shared" si="0"/>
        <v>1.0003792089841625</v>
      </c>
    </row>
    <row r="45" spans="2:7" x14ac:dyDescent="0.25">
      <c r="B45" s="10" t="s">
        <v>0</v>
      </c>
      <c r="C45" s="14" t="s">
        <v>96</v>
      </c>
      <c r="D45" s="20">
        <v>480</v>
      </c>
      <c r="E45" s="20">
        <v>429.101</v>
      </c>
      <c r="F45" s="20">
        <v>429.10071999999997</v>
      </c>
      <c r="G45" s="19">
        <f t="shared" si="0"/>
        <v>0.99999934747297248</v>
      </c>
    </row>
    <row r="46" spans="2:7" x14ac:dyDescent="0.25">
      <c r="B46" s="10" t="s">
        <v>0</v>
      </c>
      <c r="C46" s="14" t="s">
        <v>97</v>
      </c>
      <c r="D46" s="20">
        <v>6494</v>
      </c>
      <c r="E46" s="20">
        <v>5750.7120000000004</v>
      </c>
      <c r="F46" s="20">
        <v>5772.1890100000001</v>
      </c>
      <c r="G46" s="19">
        <f t="shared" si="0"/>
        <v>1.003734669724375</v>
      </c>
    </row>
    <row r="47" spans="2:7" x14ac:dyDescent="0.25">
      <c r="B47" s="10" t="s">
        <v>0</v>
      </c>
      <c r="C47" s="14" t="s">
        <v>100</v>
      </c>
      <c r="D47" s="20">
        <v>155</v>
      </c>
      <c r="E47" s="20">
        <v>292.46699999999998</v>
      </c>
      <c r="F47" s="20">
        <v>280.36696999999998</v>
      </c>
      <c r="G47" s="19">
        <f t="shared" si="0"/>
        <v>0.95862770842522405</v>
      </c>
    </row>
    <row r="48" spans="2:7" x14ac:dyDescent="0.25">
      <c r="B48" s="10" t="s">
        <v>0</v>
      </c>
      <c r="C48" s="14" t="s">
        <v>101</v>
      </c>
      <c r="D48" s="20">
        <v>208.5</v>
      </c>
      <c r="E48" s="20">
        <v>145.94399999999999</v>
      </c>
      <c r="F48" s="20">
        <v>139.07699</v>
      </c>
      <c r="G48" s="19">
        <f t="shared" si="0"/>
        <v>0.9529476374499809</v>
      </c>
    </row>
    <row r="49" spans="2:7" x14ac:dyDescent="0.25">
      <c r="B49" s="10" t="s">
        <v>0</v>
      </c>
      <c r="C49" s="13" t="s">
        <v>102</v>
      </c>
      <c r="D49" s="20">
        <v>184</v>
      </c>
      <c r="E49" s="20">
        <v>70.022999999999996</v>
      </c>
      <c r="F49" s="20">
        <v>70.022999999999996</v>
      </c>
      <c r="G49" s="19">
        <f t="shared" si="0"/>
        <v>1</v>
      </c>
    </row>
    <row r="50" spans="2:7" ht="57.75" customHeight="1" x14ac:dyDescent="0.25">
      <c r="B50" s="10" t="s">
        <v>9</v>
      </c>
      <c r="C50" s="8" t="s">
        <v>58</v>
      </c>
      <c r="D50" s="21">
        <v>790.5</v>
      </c>
      <c r="E50" s="21">
        <v>754.45500000000004</v>
      </c>
      <c r="F50" s="21">
        <v>754.27854000000002</v>
      </c>
      <c r="G50" s="19">
        <f t="shared" si="0"/>
        <v>0.99976610931069443</v>
      </c>
    </row>
    <row r="51" spans="2:7" x14ac:dyDescent="0.25">
      <c r="B51" s="10" t="s">
        <v>0</v>
      </c>
      <c r="C51" s="14" t="s">
        <v>95</v>
      </c>
      <c r="D51" s="20">
        <v>756.5</v>
      </c>
      <c r="E51" s="20">
        <v>684.43200000000002</v>
      </c>
      <c r="F51" s="20">
        <v>684.25554</v>
      </c>
      <c r="G51" s="19">
        <f t="shared" si="0"/>
        <v>0.99974218037730556</v>
      </c>
    </row>
    <row r="52" spans="2:7" x14ac:dyDescent="0.25">
      <c r="B52" s="10" t="s">
        <v>0</v>
      </c>
      <c r="C52" s="15" t="s">
        <v>96</v>
      </c>
      <c r="D52" s="20">
        <v>480</v>
      </c>
      <c r="E52" s="20">
        <v>429.101</v>
      </c>
      <c r="F52" s="20">
        <v>429.10071999999997</v>
      </c>
      <c r="G52" s="19">
        <f t="shared" si="0"/>
        <v>0.99999934747297248</v>
      </c>
    </row>
    <row r="53" spans="2:7" x14ac:dyDescent="0.25">
      <c r="B53" s="10" t="s">
        <v>0</v>
      </c>
      <c r="C53" s="15" t="s">
        <v>97</v>
      </c>
      <c r="D53" s="20">
        <v>270</v>
      </c>
      <c r="E53" s="20">
        <v>252.4</v>
      </c>
      <c r="F53" s="20">
        <v>252.24504000000002</v>
      </c>
      <c r="G53" s="19">
        <f t="shared" si="0"/>
        <v>0.99938605388272583</v>
      </c>
    </row>
    <row r="54" spans="2:7" x14ac:dyDescent="0.25">
      <c r="B54" s="10" t="s">
        <v>0</v>
      </c>
      <c r="C54" s="15" t="s">
        <v>100</v>
      </c>
      <c r="D54" s="20">
        <v>5</v>
      </c>
      <c r="E54" s="20">
        <v>2.4670000000000001</v>
      </c>
      <c r="F54" s="20">
        <v>2.4466799999999997</v>
      </c>
      <c r="G54" s="19">
        <f t="shared" si="0"/>
        <v>0.9917632752330765</v>
      </c>
    </row>
    <row r="55" spans="2:7" x14ac:dyDescent="0.25">
      <c r="B55" s="10" t="s">
        <v>0</v>
      </c>
      <c r="C55" s="15" t="s">
        <v>101</v>
      </c>
      <c r="D55" s="20">
        <v>1.5</v>
      </c>
      <c r="E55" s="20">
        <v>0.46400000000000002</v>
      </c>
      <c r="F55" s="20">
        <v>0.46310000000000001</v>
      </c>
      <c r="G55" s="19">
        <f t="shared" si="0"/>
        <v>0.99806034482758621</v>
      </c>
    </row>
    <row r="56" spans="2:7" x14ac:dyDescent="0.25">
      <c r="B56" s="10" t="s">
        <v>0</v>
      </c>
      <c r="C56" s="14" t="s">
        <v>102</v>
      </c>
      <c r="D56" s="20">
        <v>34</v>
      </c>
      <c r="E56" s="20">
        <v>70.022999999999996</v>
      </c>
      <c r="F56" s="20">
        <v>70.022999999999996</v>
      </c>
      <c r="G56" s="19">
        <f t="shared" si="0"/>
        <v>1</v>
      </c>
    </row>
    <row r="57" spans="2:7" ht="30" x14ac:dyDescent="0.25">
      <c r="B57" s="10" t="s">
        <v>10</v>
      </c>
      <c r="C57" s="8" t="s">
        <v>57</v>
      </c>
      <c r="D57" s="21">
        <v>6731</v>
      </c>
      <c r="E57" s="21">
        <v>5933.7920000000004</v>
      </c>
      <c r="F57" s="21">
        <v>5936.4781500000008</v>
      </c>
      <c r="G57" s="19">
        <f t="shared" si="0"/>
        <v>1.0004526869158878</v>
      </c>
    </row>
    <row r="58" spans="2:7" x14ac:dyDescent="0.25">
      <c r="B58" s="10" t="s">
        <v>0</v>
      </c>
      <c r="C58" s="14" t="s">
        <v>95</v>
      </c>
      <c r="D58" s="20">
        <v>6581</v>
      </c>
      <c r="E58" s="20">
        <v>5933.7920000000004</v>
      </c>
      <c r="F58" s="20">
        <v>5936.4781500000008</v>
      </c>
      <c r="G58" s="19">
        <f t="shared" si="0"/>
        <v>1.0004526869158878</v>
      </c>
    </row>
    <row r="59" spans="2:7" x14ac:dyDescent="0.25">
      <c r="B59" s="10" t="s">
        <v>0</v>
      </c>
      <c r="C59" s="15" t="s">
        <v>97</v>
      </c>
      <c r="D59" s="20">
        <v>6224</v>
      </c>
      <c r="E59" s="20">
        <v>5498.3119999999999</v>
      </c>
      <c r="F59" s="20">
        <v>5519.9439699999994</v>
      </c>
      <c r="G59" s="19">
        <f t="shared" si="0"/>
        <v>1.0039342929248103</v>
      </c>
    </row>
    <row r="60" spans="2:7" x14ac:dyDescent="0.25">
      <c r="B60" s="10" t="s">
        <v>0</v>
      </c>
      <c r="C60" s="15" t="s">
        <v>100</v>
      </c>
      <c r="D60" s="20">
        <v>150</v>
      </c>
      <c r="E60" s="20">
        <v>290</v>
      </c>
      <c r="F60" s="20">
        <v>277.92028999999997</v>
      </c>
      <c r="G60" s="19">
        <f t="shared" si="0"/>
        <v>0.95834582758620679</v>
      </c>
    </row>
    <row r="61" spans="2:7" x14ac:dyDescent="0.25">
      <c r="B61" s="10" t="s">
        <v>0</v>
      </c>
      <c r="C61" s="15" t="s">
        <v>101</v>
      </c>
      <c r="D61" s="20">
        <v>207</v>
      </c>
      <c r="E61" s="20">
        <v>145.47999999999999</v>
      </c>
      <c r="F61" s="20">
        <v>138.61389000000003</v>
      </c>
      <c r="G61" s="19">
        <f t="shared" si="0"/>
        <v>0.95280375309320897</v>
      </c>
    </row>
    <row r="62" spans="2:7" x14ac:dyDescent="0.25">
      <c r="B62" s="10" t="s">
        <v>0</v>
      </c>
      <c r="C62" s="14" t="s">
        <v>102</v>
      </c>
      <c r="D62" s="20">
        <v>150</v>
      </c>
      <c r="E62" s="20">
        <v>0</v>
      </c>
      <c r="F62" s="20">
        <v>0</v>
      </c>
      <c r="G62" s="19" t="e">
        <f t="shared" si="0"/>
        <v>#DIV/0!</v>
      </c>
    </row>
    <row r="63" spans="2:7" x14ac:dyDescent="0.25">
      <c r="B63" s="10" t="s">
        <v>11</v>
      </c>
      <c r="C63" s="7" t="s">
        <v>59</v>
      </c>
      <c r="D63" s="21">
        <v>283</v>
      </c>
      <c r="E63" s="21">
        <v>368.755</v>
      </c>
      <c r="F63" s="21">
        <v>368.41674999999998</v>
      </c>
      <c r="G63" s="19">
        <f t="shared" si="0"/>
        <v>0.99908272430204337</v>
      </c>
    </row>
    <row r="64" spans="2:7" x14ac:dyDescent="0.25">
      <c r="B64" s="10" t="s">
        <v>0</v>
      </c>
      <c r="C64" s="13" t="s">
        <v>95</v>
      </c>
      <c r="D64" s="20">
        <v>283</v>
      </c>
      <c r="E64" s="20">
        <v>368.755</v>
      </c>
      <c r="F64" s="20">
        <v>368.41674999999998</v>
      </c>
      <c r="G64" s="19">
        <f t="shared" si="0"/>
        <v>0.99908272430204337</v>
      </c>
    </row>
    <row r="65" spans="2:7" x14ac:dyDescent="0.25">
      <c r="B65" s="10" t="s">
        <v>0</v>
      </c>
      <c r="C65" s="14" t="s">
        <v>97</v>
      </c>
      <c r="D65" s="20">
        <v>233</v>
      </c>
      <c r="E65" s="20">
        <v>332.30700000000002</v>
      </c>
      <c r="F65" s="20">
        <v>332.29904999999997</v>
      </c>
      <c r="G65" s="19">
        <f t="shared" si="0"/>
        <v>0.99997607633904773</v>
      </c>
    </row>
    <row r="66" spans="2:7" x14ac:dyDescent="0.25">
      <c r="B66" s="10" t="s">
        <v>0</v>
      </c>
      <c r="C66" s="14" t="s">
        <v>98</v>
      </c>
      <c r="D66" s="20">
        <v>50</v>
      </c>
      <c r="E66" s="20">
        <v>36.448</v>
      </c>
      <c r="F66" s="20">
        <v>36.117699999999999</v>
      </c>
      <c r="G66" s="19">
        <f t="shared" si="0"/>
        <v>0.99093777436347674</v>
      </c>
    </row>
    <row r="67" spans="2:7" x14ac:dyDescent="0.25">
      <c r="B67" s="10" t="s">
        <v>0</v>
      </c>
      <c r="C67" s="14" t="s">
        <v>99</v>
      </c>
      <c r="D67" s="20">
        <v>0</v>
      </c>
      <c r="E67" s="20">
        <v>0</v>
      </c>
      <c r="F67" s="20">
        <v>0</v>
      </c>
      <c r="G67" s="19" t="e">
        <f t="shared" si="0"/>
        <v>#DIV/0!</v>
      </c>
    </row>
    <row r="68" spans="2:7" x14ac:dyDescent="0.25">
      <c r="B68" s="10" t="s">
        <v>0</v>
      </c>
      <c r="C68" s="14" t="s">
        <v>101</v>
      </c>
      <c r="D68" s="20">
        <v>0</v>
      </c>
      <c r="E68" s="20">
        <v>0</v>
      </c>
      <c r="F68" s="20">
        <v>0</v>
      </c>
      <c r="G68" s="19" t="e">
        <f t="shared" si="0"/>
        <v>#DIV/0!</v>
      </c>
    </row>
    <row r="69" spans="2:7" ht="45" x14ac:dyDescent="0.25">
      <c r="B69" s="10" t="s">
        <v>12</v>
      </c>
      <c r="C69" s="7" t="s">
        <v>60</v>
      </c>
      <c r="D69" s="21">
        <v>65</v>
      </c>
      <c r="E69" s="21">
        <v>65</v>
      </c>
      <c r="F69" s="21">
        <v>64.809579999999997</v>
      </c>
      <c r="G69" s="19">
        <f t="shared" ref="G69:G132" si="1">F69/E69</f>
        <v>0.99707046153846146</v>
      </c>
    </row>
    <row r="70" spans="2:7" x14ac:dyDescent="0.25">
      <c r="B70" s="10" t="s">
        <v>0</v>
      </c>
      <c r="C70" s="13" t="s">
        <v>95</v>
      </c>
      <c r="D70" s="20">
        <v>65</v>
      </c>
      <c r="E70" s="20">
        <v>65</v>
      </c>
      <c r="F70" s="20">
        <v>64.809579999999997</v>
      </c>
      <c r="G70" s="19">
        <f t="shared" si="1"/>
        <v>0.99707046153846146</v>
      </c>
    </row>
    <row r="71" spans="2:7" x14ac:dyDescent="0.25">
      <c r="B71" s="10" t="s">
        <v>0</v>
      </c>
      <c r="C71" s="14" t="s">
        <v>97</v>
      </c>
      <c r="D71" s="20">
        <v>0</v>
      </c>
      <c r="E71" s="20">
        <v>0</v>
      </c>
      <c r="F71" s="20">
        <v>0</v>
      </c>
      <c r="G71" s="19" t="e">
        <f t="shared" si="1"/>
        <v>#DIV/0!</v>
      </c>
    </row>
    <row r="72" spans="2:7" x14ac:dyDescent="0.25">
      <c r="B72" s="10" t="s">
        <v>0</v>
      </c>
      <c r="C72" s="14" t="s">
        <v>98</v>
      </c>
      <c r="D72" s="20">
        <v>65</v>
      </c>
      <c r="E72" s="20">
        <v>65</v>
      </c>
      <c r="F72" s="20">
        <v>64.809579999999997</v>
      </c>
      <c r="G72" s="19">
        <f t="shared" si="1"/>
        <v>0.99707046153846146</v>
      </c>
    </row>
    <row r="73" spans="2:7" ht="30" x14ac:dyDescent="0.25">
      <c r="B73" s="10" t="s">
        <v>13</v>
      </c>
      <c r="C73" s="7" t="s">
        <v>61</v>
      </c>
      <c r="D73" s="21">
        <v>2203.6</v>
      </c>
      <c r="E73" s="21">
        <v>1991.5</v>
      </c>
      <c r="F73" s="21">
        <v>1990.9392399999999</v>
      </c>
      <c r="G73" s="19">
        <f t="shared" si="1"/>
        <v>0.99971842329902083</v>
      </c>
    </row>
    <row r="74" spans="2:7" x14ac:dyDescent="0.25">
      <c r="B74" s="10" t="s">
        <v>0</v>
      </c>
      <c r="C74" s="13" t="s">
        <v>95</v>
      </c>
      <c r="D74" s="20">
        <v>2203.6</v>
      </c>
      <c r="E74" s="20">
        <v>1991.5</v>
      </c>
      <c r="F74" s="20">
        <v>1990.9392399999999</v>
      </c>
      <c r="G74" s="19">
        <f t="shared" si="1"/>
        <v>0.99971842329902083</v>
      </c>
    </row>
    <row r="75" spans="2:7" x14ac:dyDescent="0.25">
      <c r="B75" s="10" t="s">
        <v>0</v>
      </c>
      <c r="C75" s="14" t="s">
        <v>97</v>
      </c>
      <c r="D75" s="20">
        <v>2203.6</v>
      </c>
      <c r="E75" s="20">
        <v>1991.5</v>
      </c>
      <c r="F75" s="20">
        <v>1990.9392399999999</v>
      </c>
      <c r="G75" s="19">
        <f t="shared" si="1"/>
        <v>0.99971842329902083</v>
      </c>
    </row>
    <row r="76" spans="2:7" ht="45" x14ac:dyDescent="0.25">
      <c r="B76" s="10" t="s">
        <v>14</v>
      </c>
      <c r="C76" s="7" t="s">
        <v>62</v>
      </c>
      <c r="D76" s="21">
        <v>1123.75</v>
      </c>
      <c r="E76" s="21">
        <v>1101.45</v>
      </c>
      <c r="F76" s="21">
        <v>1100.7370000000001</v>
      </c>
      <c r="G76" s="19">
        <f t="shared" si="1"/>
        <v>0.99935267147850559</v>
      </c>
    </row>
    <row r="77" spans="2:7" x14ac:dyDescent="0.25">
      <c r="B77" s="10" t="s">
        <v>0</v>
      </c>
      <c r="C77" s="13" t="s">
        <v>95</v>
      </c>
      <c r="D77" s="20">
        <v>1123.75</v>
      </c>
      <c r="E77" s="20">
        <v>1101.45</v>
      </c>
      <c r="F77" s="20">
        <v>1100.7370000000001</v>
      </c>
      <c r="G77" s="19">
        <f t="shared" si="1"/>
        <v>0.99935267147850559</v>
      </c>
    </row>
    <row r="78" spans="2:7" x14ac:dyDescent="0.25">
      <c r="B78" s="10" t="s">
        <v>0</v>
      </c>
      <c r="C78" s="14" t="s">
        <v>100</v>
      </c>
      <c r="D78" s="20">
        <v>1123.75</v>
      </c>
      <c r="E78" s="20">
        <v>1101.45</v>
      </c>
      <c r="F78" s="20">
        <v>1100.7370000000001</v>
      </c>
      <c r="G78" s="19">
        <f t="shared" si="1"/>
        <v>0.99935267147850559</v>
      </c>
    </row>
    <row r="79" spans="2:7" ht="30" x14ac:dyDescent="0.25">
      <c r="B79" s="10" t="s">
        <v>15</v>
      </c>
      <c r="C79" s="7" t="s">
        <v>63</v>
      </c>
      <c r="D79" s="21">
        <v>88</v>
      </c>
      <c r="E79" s="21">
        <v>83.07</v>
      </c>
      <c r="F79" s="21">
        <v>68.943070000000006</v>
      </c>
      <c r="G79" s="19">
        <f t="shared" si="1"/>
        <v>0.8299394486577587</v>
      </c>
    </row>
    <row r="80" spans="2:7" x14ac:dyDescent="0.25">
      <c r="B80" s="10" t="s">
        <v>0</v>
      </c>
      <c r="C80" s="13" t="s">
        <v>95</v>
      </c>
      <c r="D80" s="20">
        <v>88</v>
      </c>
      <c r="E80" s="20">
        <v>83.07</v>
      </c>
      <c r="F80" s="20">
        <v>68.943070000000006</v>
      </c>
      <c r="G80" s="19">
        <f t="shared" si="1"/>
        <v>0.8299394486577587</v>
      </c>
    </row>
    <row r="81" spans="2:7" x14ac:dyDescent="0.25">
      <c r="B81" s="10" t="s">
        <v>0</v>
      </c>
      <c r="C81" s="14" t="s">
        <v>97</v>
      </c>
      <c r="D81" s="20">
        <v>35</v>
      </c>
      <c r="E81" s="20">
        <v>30.003</v>
      </c>
      <c r="F81" s="20">
        <v>30</v>
      </c>
      <c r="G81" s="19">
        <f t="shared" si="1"/>
        <v>0.99990000999900008</v>
      </c>
    </row>
    <row r="82" spans="2:7" x14ac:dyDescent="0.25">
      <c r="B82" s="10" t="s">
        <v>0</v>
      </c>
      <c r="C82" s="14" t="s">
        <v>98</v>
      </c>
      <c r="D82" s="20">
        <v>53</v>
      </c>
      <c r="E82" s="20">
        <v>53.067</v>
      </c>
      <c r="F82" s="20">
        <v>38.943069999999999</v>
      </c>
      <c r="G82" s="19">
        <f t="shared" si="1"/>
        <v>0.73384721201499992</v>
      </c>
    </row>
    <row r="83" spans="2:7" ht="30" x14ac:dyDescent="0.25">
      <c r="B83" s="10" t="s">
        <v>16</v>
      </c>
      <c r="C83" s="7" t="s">
        <v>64</v>
      </c>
      <c r="D83" s="21">
        <v>70</v>
      </c>
      <c r="E83" s="21">
        <v>62.62</v>
      </c>
      <c r="F83" s="21">
        <v>61.739050000000006</v>
      </c>
      <c r="G83" s="19">
        <f t="shared" si="1"/>
        <v>0.98593181092302795</v>
      </c>
    </row>
    <row r="84" spans="2:7" x14ac:dyDescent="0.25">
      <c r="B84" s="10" t="s">
        <v>0</v>
      </c>
      <c r="C84" s="13" t="s">
        <v>95</v>
      </c>
      <c r="D84" s="20">
        <v>70</v>
      </c>
      <c r="E84" s="20">
        <v>62.62</v>
      </c>
      <c r="F84" s="20">
        <v>61.739050000000006</v>
      </c>
      <c r="G84" s="19">
        <f t="shared" si="1"/>
        <v>0.98593181092302795</v>
      </c>
    </row>
    <row r="85" spans="2:7" x14ac:dyDescent="0.25">
      <c r="B85" s="10" t="s">
        <v>0</v>
      </c>
      <c r="C85" s="14" t="s">
        <v>97</v>
      </c>
      <c r="D85" s="20">
        <v>70</v>
      </c>
      <c r="E85" s="20">
        <v>62.62</v>
      </c>
      <c r="F85" s="20">
        <v>61.739050000000006</v>
      </c>
      <c r="G85" s="19">
        <f t="shared" si="1"/>
        <v>0.98593181092302795</v>
      </c>
    </row>
    <row r="86" spans="2:7" ht="30" x14ac:dyDescent="0.25">
      <c r="B86" s="10" t="s">
        <v>17</v>
      </c>
      <c r="C86" s="7" t="s">
        <v>65</v>
      </c>
      <c r="D86" s="21">
        <v>11600</v>
      </c>
      <c r="E86" s="21">
        <v>13114.23</v>
      </c>
      <c r="F86" s="21">
        <v>13112.39408</v>
      </c>
      <c r="G86" s="19">
        <f t="shared" si="1"/>
        <v>0.99986000550547005</v>
      </c>
    </row>
    <row r="87" spans="2:7" x14ac:dyDescent="0.25">
      <c r="B87" s="10" t="s">
        <v>0</v>
      </c>
      <c r="C87" s="13" t="s">
        <v>95</v>
      </c>
      <c r="D87" s="20">
        <v>11600</v>
      </c>
      <c r="E87" s="20">
        <v>13114.23</v>
      </c>
      <c r="F87" s="20">
        <v>13112.39408</v>
      </c>
      <c r="G87" s="19">
        <f t="shared" si="1"/>
        <v>0.99986000550547005</v>
      </c>
    </row>
    <row r="88" spans="2:7" x14ac:dyDescent="0.25">
      <c r="B88" s="10" t="s">
        <v>0</v>
      </c>
      <c r="C88" s="14" t="s">
        <v>97</v>
      </c>
      <c r="D88" s="20">
        <v>4100</v>
      </c>
      <c r="E88" s="20">
        <v>3243.23</v>
      </c>
      <c r="F88" s="20">
        <v>3242.8482000000004</v>
      </c>
      <c r="G88" s="19">
        <f t="shared" si="1"/>
        <v>0.99988227785263462</v>
      </c>
    </row>
    <row r="89" spans="2:7" x14ac:dyDescent="0.25">
      <c r="B89" s="10" t="s">
        <v>0</v>
      </c>
      <c r="C89" s="14" t="s">
        <v>99</v>
      </c>
      <c r="D89" s="20">
        <v>7500</v>
      </c>
      <c r="E89" s="20">
        <v>9871</v>
      </c>
      <c r="F89" s="20">
        <v>9869.5458800000015</v>
      </c>
      <c r="G89" s="19">
        <f t="shared" si="1"/>
        <v>0.99985268767095548</v>
      </c>
    </row>
    <row r="90" spans="2:7" x14ac:dyDescent="0.25">
      <c r="B90" s="10" t="s">
        <v>18</v>
      </c>
      <c r="C90" s="7" t="s">
        <v>66</v>
      </c>
      <c r="D90" s="21">
        <v>27504</v>
      </c>
      <c r="E90" s="21">
        <v>27504</v>
      </c>
      <c r="F90" s="21">
        <v>27504</v>
      </c>
      <c r="G90" s="19">
        <f t="shared" si="1"/>
        <v>1</v>
      </c>
    </row>
    <row r="91" spans="2:7" x14ac:dyDescent="0.25">
      <c r="B91" s="10" t="s">
        <v>0</v>
      </c>
      <c r="C91" s="13" t="s">
        <v>95</v>
      </c>
      <c r="D91" s="20">
        <v>27504</v>
      </c>
      <c r="E91" s="20">
        <v>27504</v>
      </c>
      <c r="F91" s="20">
        <v>27504</v>
      </c>
      <c r="G91" s="19">
        <f t="shared" si="1"/>
        <v>1</v>
      </c>
    </row>
    <row r="92" spans="2:7" x14ac:dyDescent="0.25">
      <c r="B92" s="10" t="s">
        <v>0</v>
      </c>
      <c r="C92" s="14" t="s">
        <v>101</v>
      </c>
      <c r="D92" s="20">
        <v>27504</v>
      </c>
      <c r="E92" s="20">
        <v>27504</v>
      </c>
      <c r="F92" s="20">
        <v>27504</v>
      </c>
      <c r="G92" s="19">
        <f t="shared" si="1"/>
        <v>1</v>
      </c>
    </row>
    <row r="93" spans="2:7" x14ac:dyDescent="0.25">
      <c r="B93" s="10" t="s">
        <v>19</v>
      </c>
      <c r="C93" s="7" t="s">
        <v>67</v>
      </c>
      <c r="D93" s="21">
        <v>916.05</v>
      </c>
      <c r="E93" s="21">
        <v>1693.538</v>
      </c>
      <c r="F93" s="21">
        <v>1693.5319999999999</v>
      </c>
      <c r="G93" s="19">
        <f t="shared" si="1"/>
        <v>0.99999645712112739</v>
      </c>
    </row>
    <row r="94" spans="2:7" x14ac:dyDescent="0.25">
      <c r="B94" s="10" t="s">
        <v>0</v>
      </c>
      <c r="C94" s="13" t="s">
        <v>95</v>
      </c>
      <c r="D94" s="20">
        <v>916.05</v>
      </c>
      <c r="E94" s="20">
        <v>1693.538</v>
      </c>
      <c r="F94" s="20">
        <v>1693.5319999999999</v>
      </c>
      <c r="G94" s="19">
        <f t="shared" si="1"/>
        <v>0.99999645712112739</v>
      </c>
    </row>
    <row r="95" spans="2:7" x14ac:dyDescent="0.25">
      <c r="B95" s="10" t="s">
        <v>0</v>
      </c>
      <c r="C95" s="14" t="s">
        <v>97</v>
      </c>
      <c r="D95" s="20">
        <v>237.45</v>
      </c>
      <c r="E95" s="20">
        <v>92.674999999999997</v>
      </c>
      <c r="F95" s="20">
        <v>92.674999999999997</v>
      </c>
      <c r="G95" s="19">
        <f t="shared" si="1"/>
        <v>1</v>
      </c>
    </row>
    <row r="96" spans="2:7" x14ac:dyDescent="0.25">
      <c r="B96" s="10" t="s">
        <v>0</v>
      </c>
      <c r="C96" s="14" t="s">
        <v>98</v>
      </c>
      <c r="D96" s="20">
        <v>400</v>
      </c>
      <c r="E96" s="20">
        <v>1227.133</v>
      </c>
      <c r="F96" s="20">
        <v>1227.1320000000001</v>
      </c>
      <c r="G96" s="19">
        <f t="shared" si="1"/>
        <v>0.99999918509240648</v>
      </c>
    </row>
    <row r="97" spans="2:7" x14ac:dyDescent="0.25">
      <c r="B97" s="10" t="s">
        <v>0</v>
      </c>
      <c r="C97" s="14" t="s">
        <v>101</v>
      </c>
      <c r="D97" s="20">
        <v>278.60000000000002</v>
      </c>
      <c r="E97" s="20">
        <v>373.73</v>
      </c>
      <c r="F97" s="20">
        <v>373.72500000000002</v>
      </c>
      <c r="G97" s="19">
        <f t="shared" si="1"/>
        <v>0.99998662135766458</v>
      </c>
    </row>
    <row r="98" spans="2:7" x14ac:dyDescent="0.25">
      <c r="B98" s="10" t="s">
        <v>20</v>
      </c>
      <c r="C98" s="7" t="s">
        <v>68</v>
      </c>
      <c r="D98" s="21">
        <v>4843.5</v>
      </c>
      <c r="E98" s="21">
        <v>4106.5</v>
      </c>
      <c r="F98" s="21">
        <v>4141.0649599999997</v>
      </c>
      <c r="G98" s="19">
        <f t="shared" si="1"/>
        <v>1.0084171338122487</v>
      </c>
    </row>
    <row r="99" spans="2:7" x14ac:dyDescent="0.25">
      <c r="B99" s="10" t="s">
        <v>0</v>
      </c>
      <c r="C99" s="13" t="s">
        <v>95</v>
      </c>
      <c r="D99" s="20">
        <v>4843.5</v>
      </c>
      <c r="E99" s="20">
        <v>3907.5</v>
      </c>
      <c r="F99" s="20">
        <v>3942.0649600000002</v>
      </c>
      <c r="G99" s="19">
        <f t="shared" si="1"/>
        <v>1.0088457991042867</v>
      </c>
    </row>
    <row r="100" spans="2:7" x14ac:dyDescent="0.25">
      <c r="B100" s="10" t="s">
        <v>0</v>
      </c>
      <c r="C100" s="14" t="s">
        <v>97</v>
      </c>
      <c r="D100" s="20">
        <v>4843.5</v>
      </c>
      <c r="E100" s="20">
        <v>3898.84</v>
      </c>
      <c r="F100" s="20">
        <v>3933.40587</v>
      </c>
      <c r="G100" s="19">
        <f t="shared" si="1"/>
        <v>1.0088656805613978</v>
      </c>
    </row>
    <row r="101" spans="2:7" x14ac:dyDescent="0.25">
      <c r="B101" s="10" t="s">
        <v>0</v>
      </c>
      <c r="C101" s="14" t="s">
        <v>100</v>
      </c>
      <c r="D101" s="20">
        <v>0</v>
      </c>
      <c r="E101" s="20">
        <v>8.66</v>
      </c>
      <c r="F101" s="20">
        <v>8.6590900000000008</v>
      </c>
      <c r="G101" s="19">
        <f t="shared" si="1"/>
        <v>0.9998949191685913</v>
      </c>
    </row>
    <row r="102" spans="2:7" x14ac:dyDescent="0.25">
      <c r="B102" s="10" t="s">
        <v>0</v>
      </c>
      <c r="C102" s="13" t="s">
        <v>102</v>
      </c>
      <c r="D102" s="20">
        <v>0</v>
      </c>
      <c r="E102" s="20">
        <v>199</v>
      </c>
      <c r="F102" s="20">
        <v>199</v>
      </c>
      <c r="G102" s="19">
        <f t="shared" si="1"/>
        <v>1</v>
      </c>
    </row>
    <row r="103" spans="2:7" x14ac:dyDescent="0.25">
      <c r="B103" s="10" t="s">
        <v>21</v>
      </c>
      <c r="C103" s="6" t="s">
        <v>69</v>
      </c>
      <c r="D103" s="21">
        <v>22902.1</v>
      </c>
      <c r="E103" s="21">
        <v>24697.031999999999</v>
      </c>
      <c r="F103" s="21">
        <v>24769.994340000001</v>
      </c>
      <c r="G103" s="19">
        <f t="shared" si="1"/>
        <v>1.0029542958846229</v>
      </c>
    </row>
    <row r="104" spans="2:7" x14ac:dyDescent="0.25">
      <c r="B104" s="10" t="s">
        <v>0</v>
      </c>
      <c r="C104" s="12" t="s">
        <v>95</v>
      </c>
      <c r="D104" s="20">
        <v>22808.7</v>
      </c>
      <c r="E104" s="20">
        <v>24668.913</v>
      </c>
      <c r="F104" s="20">
        <v>24737.498159999999</v>
      </c>
      <c r="G104" s="19">
        <f t="shared" si="1"/>
        <v>1.0027802262710157</v>
      </c>
    </row>
    <row r="105" spans="2:7" x14ac:dyDescent="0.25">
      <c r="B105" s="10" t="s">
        <v>0</v>
      </c>
      <c r="C105" s="13" t="s">
        <v>96</v>
      </c>
      <c r="D105" s="20">
        <v>539.29999999999995</v>
      </c>
      <c r="E105" s="20">
        <v>357.16800000000001</v>
      </c>
      <c r="F105" s="20">
        <v>369.56781000000001</v>
      </c>
      <c r="G105" s="19">
        <f t="shared" si="1"/>
        <v>1.034717023921516</v>
      </c>
    </row>
    <row r="106" spans="2:7" x14ac:dyDescent="0.25">
      <c r="B106" s="10" t="s">
        <v>0</v>
      </c>
      <c r="C106" s="13" t="s">
        <v>97</v>
      </c>
      <c r="D106" s="20">
        <v>1230.5999999999999</v>
      </c>
      <c r="E106" s="20">
        <v>1113.8800000000001</v>
      </c>
      <c r="F106" s="20">
        <v>1209.1971899999999</v>
      </c>
      <c r="G106" s="19">
        <f t="shared" si="1"/>
        <v>1.0855722250152617</v>
      </c>
    </row>
    <row r="107" spans="2:7" x14ac:dyDescent="0.25">
      <c r="B107" s="10" t="s">
        <v>0</v>
      </c>
      <c r="C107" s="13" t="s">
        <v>98</v>
      </c>
      <c r="D107" s="20">
        <v>6235</v>
      </c>
      <c r="E107" s="20">
        <v>5216.4250000000002</v>
      </c>
      <c r="F107" s="20">
        <v>5179.9303300000001</v>
      </c>
      <c r="G107" s="19">
        <f t="shared" si="1"/>
        <v>0.99300389251259247</v>
      </c>
    </row>
    <row r="108" spans="2:7" x14ac:dyDescent="0.25">
      <c r="B108" s="10" t="s">
        <v>0</v>
      </c>
      <c r="C108" s="13" t="s">
        <v>99</v>
      </c>
      <c r="D108" s="20">
        <v>1785</v>
      </c>
      <c r="E108" s="20">
        <v>2311.35</v>
      </c>
      <c r="F108" s="20">
        <v>2309.2528199999997</v>
      </c>
      <c r="G108" s="19">
        <f t="shared" si="1"/>
        <v>0.99909266013368803</v>
      </c>
    </row>
    <row r="109" spans="2:7" x14ac:dyDescent="0.25">
      <c r="B109" s="10" t="s">
        <v>0</v>
      </c>
      <c r="C109" s="13" t="s">
        <v>100</v>
      </c>
      <c r="D109" s="20">
        <v>17.5</v>
      </c>
      <c r="E109" s="20">
        <v>60.23</v>
      </c>
      <c r="F109" s="20">
        <v>60.132260000000002</v>
      </c>
      <c r="G109" s="19">
        <f t="shared" si="1"/>
        <v>0.99837722065415913</v>
      </c>
    </row>
    <row r="110" spans="2:7" x14ac:dyDescent="0.25">
      <c r="B110" s="10" t="s">
        <v>0</v>
      </c>
      <c r="C110" s="13" t="s">
        <v>101</v>
      </c>
      <c r="D110" s="20">
        <v>13001.3</v>
      </c>
      <c r="E110" s="20">
        <v>15609.86</v>
      </c>
      <c r="F110" s="20">
        <v>15609.417750000001</v>
      </c>
      <c r="G110" s="19">
        <f t="shared" si="1"/>
        <v>0.99997166854795627</v>
      </c>
    </row>
    <row r="111" spans="2:7" x14ac:dyDescent="0.25">
      <c r="B111" s="10" t="s">
        <v>0</v>
      </c>
      <c r="C111" s="12" t="s">
        <v>102</v>
      </c>
      <c r="D111" s="20">
        <v>93.4</v>
      </c>
      <c r="E111" s="20">
        <v>28.119</v>
      </c>
      <c r="F111" s="20">
        <v>32.496180000000003</v>
      </c>
      <c r="G111" s="19">
        <f t="shared" si="1"/>
        <v>1.1556662754721008</v>
      </c>
    </row>
    <row r="112" spans="2:7" ht="30" x14ac:dyDescent="0.25">
      <c r="B112" s="10" t="s">
        <v>22</v>
      </c>
      <c r="C112" s="7" t="s">
        <v>70</v>
      </c>
      <c r="D112" s="21">
        <v>18300</v>
      </c>
      <c r="E112" s="21">
        <v>20759.466</v>
      </c>
      <c r="F112" s="21">
        <v>20765.717649999999</v>
      </c>
      <c r="G112" s="19">
        <f t="shared" si="1"/>
        <v>1.0003011469562848</v>
      </c>
    </row>
    <row r="113" spans="2:7" x14ac:dyDescent="0.25">
      <c r="B113" s="10" t="s">
        <v>0</v>
      </c>
      <c r="C113" s="13" t="s">
        <v>95</v>
      </c>
      <c r="D113" s="20">
        <v>18250</v>
      </c>
      <c r="E113" s="20">
        <v>20743.718000000001</v>
      </c>
      <c r="F113" s="20">
        <v>20745.037469999999</v>
      </c>
      <c r="G113" s="19">
        <f t="shared" si="1"/>
        <v>1.0000636081728453</v>
      </c>
    </row>
    <row r="114" spans="2:7" x14ac:dyDescent="0.25">
      <c r="B114" s="10" t="s">
        <v>0</v>
      </c>
      <c r="C114" s="14" t="s">
        <v>96</v>
      </c>
      <c r="D114" s="20">
        <v>0</v>
      </c>
      <c r="E114" s="20">
        <v>0</v>
      </c>
      <c r="F114" s="20">
        <v>12.406330000000001</v>
      </c>
      <c r="G114" s="19" t="e">
        <f t="shared" si="1"/>
        <v>#DIV/0!</v>
      </c>
    </row>
    <row r="115" spans="2:7" x14ac:dyDescent="0.25">
      <c r="B115" s="10" t="s">
        <v>0</v>
      </c>
      <c r="C115" s="14" t="s">
        <v>97</v>
      </c>
      <c r="D115" s="20">
        <v>0</v>
      </c>
      <c r="E115" s="20">
        <v>0</v>
      </c>
      <c r="F115" s="20">
        <v>25.748369999999998</v>
      </c>
      <c r="G115" s="19" t="e">
        <f t="shared" si="1"/>
        <v>#DIV/0!</v>
      </c>
    </row>
    <row r="116" spans="2:7" x14ac:dyDescent="0.25">
      <c r="B116" s="10" t="s">
        <v>0</v>
      </c>
      <c r="C116" s="14" t="s">
        <v>98</v>
      </c>
      <c r="D116" s="20">
        <v>5250</v>
      </c>
      <c r="E116" s="20">
        <v>5144.72</v>
      </c>
      <c r="F116" s="20">
        <v>5108.30717</v>
      </c>
      <c r="G116" s="19">
        <f t="shared" si="1"/>
        <v>0.99292229120340847</v>
      </c>
    </row>
    <row r="117" spans="2:7" x14ac:dyDescent="0.25">
      <c r="B117" s="10" t="s">
        <v>0</v>
      </c>
      <c r="C117" s="14" t="s">
        <v>100</v>
      </c>
      <c r="D117" s="20">
        <v>0</v>
      </c>
      <c r="E117" s="20">
        <v>0</v>
      </c>
      <c r="F117" s="20">
        <v>0</v>
      </c>
      <c r="G117" s="19" t="e">
        <f t="shared" si="1"/>
        <v>#DIV/0!</v>
      </c>
    </row>
    <row r="118" spans="2:7" x14ac:dyDescent="0.25">
      <c r="B118" s="10" t="s">
        <v>0</v>
      </c>
      <c r="C118" s="14" t="s">
        <v>101</v>
      </c>
      <c r="D118" s="20">
        <v>13000</v>
      </c>
      <c r="E118" s="20">
        <v>15598.998</v>
      </c>
      <c r="F118" s="20">
        <v>15598.5756</v>
      </c>
      <c r="G118" s="19">
        <f t="shared" si="1"/>
        <v>0.99997292133763982</v>
      </c>
    </row>
    <row r="119" spans="2:7" x14ac:dyDescent="0.25">
      <c r="B119" s="10" t="s">
        <v>0</v>
      </c>
      <c r="C119" s="13" t="s">
        <v>102</v>
      </c>
      <c r="D119" s="20">
        <v>50</v>
      </c>
      <c r="E119" s="20">
        <v>15.747999999999999</v>
      </c>
      <c r="F119" s="20">
        <v>20.68018</v>
      </c>
      <c r="G119" s="19">
        <f t="shared" si="1"/>
        <v>1.3131940563881128</v>
      </c>
    </row>
    <row r="120" spans="2:7" x14ac:dyDescent="0.25">
      <c r="B120" s="10" t="s">
        <v>23</v>
      </c>
      <c r="C120" s="7" t="s">
        <v>71</v>
      </c>
      <c r="D120" s="21">
        <v>3798.1</v>
      </c>
      <c r="E120" s="21">
        <v>3058.6709999999998</v>
      </c>
      <c r="F120" s="21">
        <v>3127.6473599999999</v>
      </c>
      <c r="G120" s="19">
        <f t="shared" si="1"/>
        <v>1.0225510883648488</v>
      </c>
    </row>
    <row r="121" spans="2:7" x14ac:dyDescent="0.25">
      <c r="B121" s="10" t="s">
        <v>0</v>
      </c>
      <c r="C121" s="13" t="s">
        <v>95</v>
      </c>
      <c r="D121" s="20">
        <v>3759.7</v>
      </c>
      <c r="E121" s="20">
        <v>3051.0549999999998</v>
      </c>
      <c r="F121" s="20">
        <v>3120.0313599999999</v>
      </c>
      <c r="G121" s="19">
        <f t="shared" si="1"/>
        <v>1.0226073800701725</v>
      </c>
    </row>
    <row r="122" spans="2:7" x14ac:dyDescent="0.25">
      <c r="B122" s="10" t="s">
        <v>0</v>
      </c>
      <c r="C122" s="14" t="s">
        <v>96</v>
      </c>
      <c r="D122" s="20">
        <v>456.3</v>
      </c>
      <c r="E122" s="20">
        <v>290.68799999999999</v>
      </c>
      <c r="F122" s="20">
        <v>290.68738000000002</v>
      </c>
      <c r="G122" s="19">
        <f t="shared" si="1"/>
        <v>0.99999786712901817</v>
      </c>
    </row>
    <row r="123" spans="2:7" x14ac:dyDescent="0.25">
      <c r="B123" s="10" t="s">
        <v>0</v>
      </c>
      <c r="C123" s="14" t="s">
        <v>97</v>
      </c>
      <c r="D123" s="20">
        <v>530.6</v>
      </c>
      <c r="E123" s="20">
        <v>364.88</v>
      </c>
      <c r="F123" s="20">
        <v>436.05382000000003</v>
      </c>
      <c r="G123" s="19">
        <f t="shared" si="1"/>
        <v>1.1950608967331726</v>
      </c>
    </row>
    <row r="124" spans="2:7" x14ac:dyDescent="0.25">
      <c r="B124" s="10" t="s">
        <v>0</v>
      </c>
      <c r="C124" s="14" t="s">
        <v>98</v>
      </c>
      <c r="D124" s="20">
        <v>985</v>
      </c>
      <c r="E124" s="20">
        <v>71.704999999999998</v>
      </c>
      <c r="F124" s="20">
        <v>71.623159999999999</v>
      </c>
      <c r="G124" s="19">
        <f t="shared" si="1"/>
        <v>0.99885865699741994</v>
      </c>
    </row>
    <row r="125" spans="2:7" x14ac:dyDescent="0.25">
      <c r="B125" s="10" t="s">
        <v>0</v>
      </c>
      <c r="C125" s="14" t="s">
        <v>99</v>
      </c>
      <c r="D125" s="20">
        <v>1785</v>
      </c>
      <c r="E125" s="20">
        <v>2311.35</v>
      </c>
      <c r="F125" s="20">
        <v>2309.2528199999997</v>
      </c>
      <c r="G125" s="19">
        <f t="shared" si="1"/>
        <v>0.99909266013368803</v>
      </c>
    </row>
    <row r="126" spans="2:7" x14ac:dyDescent="0.25">
      <c r="B126" s="10" t="s">
        <v>0</v>
      </c>
      <c r="C126" s="14" t="s">
        <v>100</v>
      </c>
      <c r="D126" s="20">
        <v>2.5</v>
      </c>
      <c r="E126" s="20">
        <v>2.0299999999999998</v>
      </c>
      <c r="F126" s="20">
        <v>2.024</v>
      </c>
      <c r="G126" s="19">
        <f t="shared" si="1"/>
        <v>0.99704433497536959</v>
      </c>
    </row>
    <row r="127" spans="2:7" x14ac:dyDescent="0.25">
      <c r="B127" s="10" t="s">
        <v>0</v>
      </c>
      <c r="C127" s="14" t="s">
        <v>101</v>
      </c>
      <c r="D127" s="20">
        <v>0.3</v>
      </c>
      <c r="E127" s="20">
        <v>10.401999999999999</v>
      </c>
      <c r="F127" s="20">
        <v>10.390180000000001</v>
      </c>
      <c r="G127" s="19">
        <f t="shared" si="1"/>
        <v>0.99886368006152682</v>
      </c>
    </row>
    <row r="128" spans="2:7" x14ac:dyDescent="0.25">
      <c r="B128" s="10" t="s">
        <v>0</v>
      </c>
      <c r="C128" s="13" t="s">
        <v>102</v>
      </c>
      <c r="D128" s="20">
        <v>38.4</v>
      </c>
      <c r="E128" s="20">
        <v>7.6159999999999997</v>
      </c>
      <c r="F128" s="20">
        <v>7.6159999999999997</v>
      </c>
      <c r="G128" s="19">
        <f t="shared" si="1"/>
        <v>1</v>
      </c>
    </row>
    <row r="129" spans="2:7" ht="30" x14ac:dyDescent="0.25">
      <c r="B129" s="10" t="s">
        <v>24</v>
      </c>
      <c r="C129" s="7" t="s">
        <v>72</v>
      </c>
      <c r="D129" s="21">
        <v>804</v>
      </c>
      <c r="E129" s="21">
        <v>878.89499999999998</v>
      </c>
      <c r="F129" s="21">
        <v>876.62932999999998</v>
      </c>
      <c r="G129" s="19">
        <f t="shared" si="1"/>
        <v>0.99742213802558899</v>
      </c>
    </row>
    <row r="130" spans="2:7" x14ac:dyDescent="0.25">
      <c r="B130" s="10" t="s">
        <v>0</v>
      </c>
      <c r="C130" s="13" t="s">
        <v>95</v>
      </c>
      <c r="D130" s="20">
        <v>799</v>
      </c>
      <c r="E130" s="20">
        <v>874.14</v>
      </c>
      <c r="F130" s="20">
        <v>872.42932999999994</v>
      </c>
      <c r="G130" s="19">
        <f t="shared" si="1"/>
        <v>0.99804302514471366</v>
      </c>
    </row>
    <row r="131" spans="2:7" x14ac:dyDescent="0.25">
      <c r="B131" s="10" t="s">
        <v>0</v>
      </c>
      <c r="C131" s="14" t="s">
        <v>96</v>
      </c>
      <c r="D131" s="20">
        <v>83</v>
      </c>
      <c r="E131" s="20">
        <v>66.48</v>
      </c>
      <c r="F131" s="20">
        <v>66.474100000000007</v>
      </c>
      <c r="G131" s="19">
        <f t="shared" si="1"/>
        <v>0.99991125150421178</v>
      </c>
    </row>
    <row r="132" spans="2:7" x14ac:dyDescent="0.25">
      <c r="B132" s="10" t="s">
        <v>0</v>
      </c>
      <c r="C132" s="14" t="s">
        <v>97</v>
      </c>
      <c r="D132" s="20">
        <v>700</v>
      </c>
      <c r="E132" s="20">
        <v>749</v>
      </c>
      <c r="F132" s="20">
        <v>747.39499999999998</v>
      </c>
      <c r="G132" s="19">
        <f t="shared" si="1"/>
        <v>0.99785714285714289</v>
      </c>
    </row>
    <row r="133" spans="2:7" x14ac:dyDescent="0.25">
      <c r="B133" s="10" t="s">
        <v>0</v>
      </c>
      <c r="C133" s="14" t="s">
        <v>100</v>
      </c>
      <c r="D133" s="20">
        <v>15</v>
      </c>
      <c r="E133" s="20">
        <v>58.2</v>
      </c>
      <c r="F133" s="20">
        <v>58.108260000000001</v>
      </c>
      <c r="G133" s="19">
        <f t="shared" ref="G133:G196" si="2">F133/E133</f>
        <v>0.99842371134020613</v>
      </c>
    </row>
    <row r="134" spans="2:7" x14ac:dyDescent="0.25">
      <c r="B134" s="10" t="s">
        <v>0</v>
      </c>
      <c r="C134" s="14" t="s">
        <v>101</v>
      </c>
      <c r="D134" s="20">
        <v>1</v>
      </c>
      <c r="E134" s="20">
        <v>0.46</v>
      </c>
      <c r="F134" s="20">
        <v>0.45197000000000004</v>
      </c>
      <c r="G134" s="19">
        <f t="shared" si="2"/>
        <v>0.98254347826086963</v>
      </c>
    </row>
    <row r="135" spans="2:7" x14ac:dyDescent="0.25">
      <c r="B135" s="10" t="s">
        <v>0</v>
      </c>
      <c r="C135" s="13" t="s">
        <v>102</v>
      </c>
      <c r="D135" s="20">
        <v>5</v>
      </c>
      <c r="E135" s="20">
        <v>4.7549999999999999</v>
      </c>
      <c r="F135" s="20">
        <v>4.2</v>
      </c>
      <c r="G135" s="19">
        <f t="shared" si="2"/>
        <v>0.88328075709779186</v>
      </c>
    </row>
    <row r="136" spans="2:7" x14ac:dyDescent="0.25">
      <c r="B136" s="10" t="s">
        <v>25</v>
      </c>
      <c r="C136" s="6" t="s">
        <v>73</v>
      </c>
      <c r="D136" s="21">
        <v>22855.325000000001</v>
      </c>
      <c r="E136" s="21">
        <v>27743.815999999999</v>
      </c>
      <c r="F136" s="21">
        <v>30819.570920000002</v>
      </c>
      <c r="G136" s="19">
        <f t="shared" si="2"/>
        <v>1.1108627205428412</v>
      </c>
    </row>
    <row r="137" spans="2:7" x14ac:dyDescent="0.25">
      <c r="B137" s="10" t="s">
        <v>0</v>
      </c>
      <c r="C137" s="12" t="s">
        <v>95</v>
      </c>
      <c r="D137" s="20">
        <v>22560.325000000001</v>
      </c>
      <c r="E137" s="20">
        <v>27743.813999999998</v>
      </c>
      <c r="F137" s="20">
        <v>30803.304920000002</v>
      </c>
      <c r="G137" s="19">
        <f t="shared" si="2"/>
        <v>1.1102765077649384</v>
      </c>
    </row>
    <row r="138" spans="2:7" x14ac:dyDescent="0.25">
      <c r="B138" s="10" t="s">
        <v>0</v>
      </c>
      <c r="C138" s="13" t="s">
        <v>96</v>
      </c>
      <c r="D138" s="20">
        <v>1583.25</v>
      </c>
      <c r="E138" s="20">
        <v>1521.92</v>
      </c>
      <c r="F138" s="20">
        <v>1515.67293</v>
      </c>
      <c r="G138" s="19">
        <f t="shared" si="2"/>
        <v>0.99589527044785531</v>
      </c>
    </row>
    <row r="139" spans="2:7" x14ac:dyDescent="0.25">
      <c r="B139" s="10" t="s">
        <v>0</v>
      </c>
      <c r="C139" s="13" t="s">
        <v>97</v>
      </c>
      <c r="D139" s="20">
        <v>1201</v>
      </c>
      <c r="E139" s="20">
        <v>1005.905</v>
      </c>
      <c r="F139" s="20">
        <v>1057.7305900000001</v>
      </c>
      <c r="G139" s="19">
        <f t="shared" si="2"/>
        <v>1.0515213563905141</v>
      </c>
    </row>
    <row r="140" spans="2:7" x14ac:dyDescent="0.25">
      <c r="B140" s="10" t="s">
        <v>0</v>
      </c>
      <c r="C140" s="13" t="s">
        <v>98</v>
      </c>
      <c r="D140" s="20">
        <v>507.75</v>
      </c>
      <c r="E140" s="20">
        <v>457.98</v>
      </c>
      <c r="F140" s="20">
        <v>1859.63895</v>
      </c>
      <c r="G140" s="19">
        <f t="shared" si="2"/>
        <v>4.0605243678763268</v>
      </c>
    </row>
    <row r="141" spans="2:7" x14ac:dyDescent="0.25">
      <c r="B141" s="10" t="s">
        <v>0</v>
      </c>
      <c r="C141" s="13" t="s">
        <v>99</v>
      </c>
      <c r="D141" s="20">
        <v>1570</v>
      </c>
      <c r="E141" s="20">
        <v>1027.1880000000001</v>
      </c>
      <c r="F141" s="20">
        <v>1957.9766399999999</v>
      </c>
      <c r="G141" s="19">
        <f t="shared" si="2"/>
        <v>1.9061521746749375</v>
      </c>
    </row>
    <row r="142" spans="2:7" x14ac:dyDescent="0.25">
      <c r="B142" s="10" t="s">
        <v>0</v>
      </c>
      <c r="C142" s="13" t="s">
        <v>100</v>
      </c>
      <c r="D142" s="20">
        <v>4</v>
      </c>
      <c r="E142" s="20">
        <v>8.9700000000000006</v>
      </c>
      <c r="F142" s="20">
        <v>8.1428599999999989</v>
      </c>
      <c r="G142" s="19">
        <f t="shared" si="2"/>
        <v>0.90778818283166085</v>
      </c>
    </row>
    <row r="143" spans="2:7" x14ac:dyDescent="0.25">
      <c r="B143" s="10" t="s">
        <v>0</v>
      </c>
      <c r="C143" s="13" t="s">
        <v>101</v>
      </c>
      <c r="D143" s="20">
        <v>17694.325000000001</v>
      </c>
      <c r="E143" s="20">
        <v>23721.850999999999</v>
      </c>
      <c r="F143" s="20">
        <v>24404.142949999998</v>
      </c>
      <c r="G143" s="19">
        <f t="shared" si="2"/>
        <v>1.0287621716366062</v>
      </c>
    </row>
    <row r="144" spans="2:7" x14ac:dyDescent="0.25">
      <c r="B144" s="10" t="s">
        <v>0</v>
      </c>
      <c r="C144" s="12" t="s">
        <v>102</v>
      </c>
      <c r="D144" s="20">
        <v>295</v>
      </c>
      <c r="E144" s="20">
        <v>2E-3</v>
      </c>
      <c r="F144" s="20">
        <v>16.265999999999998</v>
      </c>
      <c r="G144" s="19">
        <f t="shared" si="2"/>
        <v>8132.9999999999991</v>
      </c>
    </row>
    <row r="145" spans="2:7" x14ac:dyDescent="0.25">
      <c r="B145" s="10" t="s">
        <v>26</v>
      </c>
      <c r="C145" s="7" t="s">
        <v>74</v>
      </c>
      <c r="D145" s="21">
        <v>2886.75</v>
      </c>
      <c r="E145" s="21">
        <v>2397.1</v>
      </c>
      <c r="F145" s="21">
        <v>2396.3339900000001</v>
      </c>
      <c r="G145" s="19">
        <f t="shared" si="2"/>
        <v>0.99968044303533443</v>
      </c>
    </row>
    <row r="146" spans="2:7" x14ac:dyDescent="0.25">
      <c r="B146" s="10" t="s">
        <v>0</v>
      </c>
      <c r="C146" s="13" t="s">
        <v>95</v>
      </c>
      <c r="D146" s="20">
        <v>2606.75</v>
      </c>
      <c r="E146" s="20">
        <v>2397.098</v>
      </c>
      <c r="F146" s="20">
        <v>2396.3339900000001</v>
      </c>
      <c r="G146" s="19">
        <f t="shared" si="2"/>
        <v>0.99968127711090671</v>
      </c>
    </row>
    <row r="147" spans="2:7" x14ac:dyDescent="0.25">
      <c r="B147" s="10" t="s">
        <v>0</v>
      </c>
      <c r="C147" s="14" t="s">
        <v>96</v>
      </c>
      <c r="D147" s="20">
        <v>1435</v>
      </c>
      <c r="E147" s="20">
        <v>1400.8</v>
      </c>
      <c r="F147" s="20">
        <v>1400.0703999999998</v>
      </c>
      <c r="G147" s="19">
        <f t="shared" si="2"/>
        <v>0.99947915476870353</v>
      </c>
    </row>
    <row r="148" spans="2:7" x14ac:dyDescent="0.25">
      <c r="B148" s="10" t="s">
        <v>0</v>
      </c>
      <c r="C148" s="14" t="s">
        <v>97</v>
      </c>
      <c r="D148" s="20">
        <v>815.5</v>
      </c>
      <c r="E148" s="20">
        <v>749.2</v>
      </c>
      <c r="F148" s="20">
        <v>749.16982999999993</v>
      </c>
      <c r="G148" s="19">
        <f t="shared" si="2"/>
        <v>0.99995973037907082</v>
      </c>
    </row>
    <row r="149" spans="2:7" x14ac:dyDescent="0.25">
      <c r="B149" s="10" t="s">
        <v>0</v>
      </c>
      <c r="C149" s="14" t="s">
        <v>99</v>
      </c>
      <c r="D149" s="20">
        <v>350</v>
      </c>
      <c r="E149" s="20">
        <v>242.828</v>
      </c>
      <c r="F149" s="20">
        <v>242.82739999999998</v>
      </c>
      <c r="G149" s="19">
        <f t="shared" si="2"/>
        <v>0.99999752911525841</v>
      </c>
    </row>
    <row r="150" spans="2:7" x14ac:dyDescent="0.25">
      <c r="B150" s="10" t="s">
        <v>0</v>
      </c>
      <c r="C150" s="14" t="s">
        <v>100</v>
      </c>
      <c r="D150" s="20">
        <v>0</v>
      </c>
      <c r="E150" s="20">
        <v>0</v>
      </c>
      <c r="F150" s="20">
        <v>0</v>
      </c>
      <c r="G150" s="19" t="e">
        <f t="shared" si="2"/>
        <v>#DIV/0!</v>
      </c>
    </row>
    <row r="151" spans="2:7" x14ac:dyDescent="0.25">
      <c r="B151" s="10" t="s">
        <v>0</v>
      </c>
      <c r="C151" s="14" t="s">
        <v>101</v>
      </c>
      <c r="D151" s="20">
        <v>6.25</v>
      </c>
      <c r="E151" s="20">
        <v>4.2699999999999996</v>
      </c>
      <c r="F151" s="20">
        <v>4.2663599999999997</v>
      </c>
      <c r="G151" s="19">
        <f t="shared" si="2"/>
        <v>0.99914754098360659</v>
      </c>
    </row>
    <row r="152" spans="2:7" x14ac:dyDescent="0.25">
      <c r="B152" s="10" t="s">
        <v>0</v>
      </c>
      <c r="C152" s="13" t="s">
        <v>102</v>
      </c>
      <c r="D152" s="20">
        <v>280</v>
      </c>
      <c r="E152" s="20">
        <v>2E-3</v>
      </c>
      <c r="F152" s="20">
        <v>0</v>
      </c>
      <c r="G152" s="19">
        <f t="shared" si="2"/>
        <v>0</v>
      </c>
    </row>
    <row r="153" spans="2:7" ht="30" x14ac:dyDescent="0.25">
      <c r="B153" s="10" t="s">
        <v>27</v>
      </c>
      <c r="C153" s="7" t="s">
        <v>75</v>
      </c>
      <c r="D153" s="21">
        <v>18496.825000000001</v>
      </c>
      <c r="E153" s="21">
        <v>24417.712</v>
      </c>
      <c r="F153" s="21">
        <v>24417.70624</v>
      </c>
      <c r="G153" s="19">
        <f t="shared" si="2"/>
        <v>0.99999976410566227</v>
      </c>
    </row>
    <row r="154" spans="2:7" x14ac:dyDescent="0.25">
      <c r="B154" s="10" t="s">
        <v>0</v>
      </c>
      <c r="C154" s="13" t="s">
        <v>95</v>
      </c>
      <c r="D154" s="20">
        <v>18496.825000000001</v>
      </c>
      <c r="E154" s="20">
        <v>24417.712</v>
      </c>
      <c r="F154" s="20">
        <v>24417.70624</v>
      </c>
      <c r="G154" s="19">
        <f t="shared" si="2"/>
        <v>0.99999976410566227</v>
      </c>
    </row>
    <row r="155" spans="2:7" x14ac:dyDescent="0.25">
      <c r="B155" s="10" t="s">
        <v>0</v>
      </c>
      <c r="C155" s="14" t="s">
        <v>97</v>
      </c>
      <c r="D155" s="20">
        <v>100</v>
      </c>
      <c r="E155" s="20">
        <v>5.335</v>
      </c>
      <c r="F155" s="20">
        <v>5.335</v>
      </c>
      <c r="G155" s="19">
        <f t="shared" si="2"/>
        <v>1</v>
      </c>
    </row>
    <row r="156" spans="2:7" x14ac:dyDescent="0.25">
      <c r="B156" s="10" t="s">
        <v>0</v>
      </c>
      <c r="C156" s="14" t="s">
        <v>98</v>
      </c>
      <c r="D156" s="20">
        <v>0</v>
      </c>
      <c r="E156" s="20">
        <v>0</v>
      </c>
      <c r="F156" s="20">
        <v>0</v>
      </c>
      <c r="G156" s="19" t="e">
        <f t="shared" si="2"/>
        <v>#DIV/0!</v>
      </c>
    </row>
    <row r="157" spans="2:7" x14ac:dyDescent="0.25">
      <c r="B157" s="10" t="s">
        <v>0</v>
      </c>
      <c r="C157" s="14" t="s">
        <v>99</v>
      </c>
      <c r="D157" s="20">
        <v>1220</v>
      </c>
      <c r="E157" s="20">
        <v>784.36</v>
      </c>
      <c r="F157" s="20">
        <v>784.36</v>
      </c>
      <c r="G157" s="19">
        <f t="shared" si="2"/>
        <v>1</v>
      </c>
    </row>
    <row r="158" spans="2:7" x14ac:dyDescent="0.25">
      <c r="B158" s="10" t="s">
        <v>0</v>
      </c>
      <c r="C158" s="14" t="s">
        <v>100</v>
      </c>
      <c r="D158" s="20">
        <v>0</v>
      </c>
      <c r="E158" s="20">
        <v>0.48499999999999999</v>
      </c>
      <c r="F158" s="20">
        <v>0.48499999999999999</v>
      </c>
      <c r="G158" s="19">
        <f t="shared" si="2"/>
        <v>1</v>
      </c>
    </row>
    <row r="159" spans="2:7" x14ac:dyDescent="0.25">
      <c r="B159" s="10" t="s">
        <v>0</v>
      </c>
      <c r="C159" s="14" t="s">
        <v>101</v>
      </c>
      <c r="D159" s="20">
        <v>17176.825000000001</v>
      </c>
      <c r="E159" s="20">
        <v>23627.531999999999</v>
      </c>
      <c r="F159" s="20">
        <v>23627.526239999999</v>
      </c>
      <c r="G159" s="19">
        <f t="shared" si="2"/>
        <v>0.99999975621660353</v>
      </c>
    </row>
    <row r="160" spans="2:7" x14ac:dyDescent="0.25">
      <c r="B160" s="10" t="s">
        <v>28</v>
      </c>
      <c r="C160" s="7" t="s">
        <v>76</v>
      </c>
      <c r="D160" s="21">
        <v>112.5</v>
      </c>
      <c r="E160" s="21">
        <v>83.8</v>
      </c>
      <c r="F160" s="21">
        <v>83.238749999999996</v>
      </c>
      <c r="G160" s="19">
        <f t="shared" si="2"/>
        <v>0.99330250596658709</v>
      </c>
    </row>
    <row r="161" spans="2:7" x14ac:dyDescent="0.25">
      <c r="B161" s="10" t="s">
        <v>0</v>
      </c>
      <c r="C161" s="13" t="s">
        <v>95</v>
      </c>
      <c r="D161" s="20">
        <v>112.5</v>
      </c>
      <c r="E161" s="20">
        <v>83.8</v>
      </c>
      <c r="F161" s="20">
        <v>83.238749999999996</v>
      </c>
      <c r="G161" s="19">
        <f t="shared" si="2"/>
        <v>0.99330250596658709</v>
      </c>
    </row>
    <row r="162" spans="2:7" x14ac:dyDescent="0.25">
      <c r="B162" s="10" t="s">
        <v>0</v>
      </c>
      <c r="C162" s="14" t="s">
        <v>97</v>
      </c>
      <c r="D162" s="20">
        <v>112.5</v>
      </c>
      <c r="E162" s="20">
        <v>83.314999999999998</v>
      </c>
      <c r="F162" s="20">
        <v>82.753749999999997</v>
      </c>
      <c r="G162" s="19">
        <f t="shared" si="2"/>
        <v>0.99326351797395429</v>
      </c>
    </row>
    <row r="163" spans="2:7" x14ac:dyDescent="0.25">
      <c r="B163" s="10" t="s">
        <v>0</v>
      </c>
      <c r="C163" s="14" t="s">
        <v>100</v>
      </c>
      <c r="D163" s="20">
        <v>0</v>
      </c>
      <c r="E163" s="20">
        <v>0.48499999999999999</v>
      </c>
      <c r="F163" s="20">
        <v>0.48499999999999999</v>
      </c>
      <c r="G163" s="19">
        <f t="shared" si="2"/>
        <v>1</v>
      </c>
    </row>
    <row r="164" spans="2:7" x14ac:dyDescent="0.25">
      <c r="B164" s="10" t="s">
        <v>29</v>
      </c>
      <c r="C164" s="7" t="s">
        <v>77</v>
      </c>
      <c r="D164" s="21">
        <v>453</v>
      </c>
      <c r="E164" s="21">
        <v>310.17</v>
      </c>
      <c r="F164" s="21">
        <v>307.40234000000004</v>
      </c>
      <c r="G164" s="19">
        <f t="shared" si="2"/>
        <v>0.99107695779733707</v>
      </c>
    </row>
    <row r="165" spans="2:7" x14ac:dyDescent="0.25">
      <c r="B165" s="10" t="s">
        <v>0</v>
      </c>
      <c r="C165" s="13" t="s">
        <v>95</v>
      </c>
      <c r="D165" s="20">
        <v>438</v>
      </c>
      <c r="E165" s="20">
        <v>310.17</v>
      </c>
      <c r="F165" s="20">
        <v>307.40234000000004</v>
      </c>
      <c r="G165" s="19">
        <f t="shared" si="2"/>
        <v>0.99107695779733707</v>
      </c>
    </row>
    <row r="166" spans="2:7" x14ac:dyDescent="0.25">
      <c r="B166" s="10" t="s">
        <v>0</v>
      </c>
      <c r="C166" s="14" t="s">
        <v>96</v>
      </c>
      <c r="D166" s="20">
        <v>114</v>
      </c>
      <c r="E166" s="20">
        <v>95.37</v>
      </c>
      <c r="F166" s="20">
        <v>95.362529999999992</v>
      </c>
      <c r="G166" s="19">
        <f t="shared" si="2"/>
        <v>0.99992167348222694</v>
      </c>
    </row>
    <row r="167" spans="2:7" x14ac:dyDescent="0.25">
      <c r="B167" s="10" t="s">
        <v>0</v>
      </c>
      <c r="C167" s="14" t="s">
        <v>97</v>
      </c>
      <c r="D167" s="20">
        <v>120</v>
      </c>
      <c r="E167" s="20">
        <v>116.8</v>
      </c>
      <c r="F167" s="20">
        <v>115.1403</v>
      </c>
      <c r="G167" s="19">
        <f t="shared" si="2"/>
        <v>0.98579023972602742</v>
      </c>
    </row>
    <row r="168" spans="2:7" x14ac:dyDescent="0.25">
      <c r="B168" s="10" t="s">
        <v>0</v>
      </c>
      <c r="C168" s="14" t="s">
        <v>98</v>
      </c>
      <c r="D168" s="20">
        <v>0</v>
      </c>
      <c r="E168" s="20">
        <v>0</v>
      </c>
      <c r="F168" s="20">
        <v>0</v>
      </c>
      <c r="G168" s="19" t="e">
        <f t="shared" si="2"/>
        <v>#DIV/0!</v>
      </c>
    </row>
    <row r="169" spans="2:7" x14ac:dyDescent="0.25">
      <c r="B169" s="10" t="s">
        <v>0</v>
      </c>
      <c r="C169" s="14" t="s">
        <v>100</v>
      </c>
      <c r="D169" s="20">
        <v>4</v>
      </c>
      <c r="E169" s="20">
        <v>8</v>
      </c>
      <c r="F169" s="20">
        <v>7.17286</v>
      </c>
      <c r="G169" s="19">
        <f t="shared" si="2"/>
        <v>0.8966075</v>
      </c>
    </row>
    <row r="170" spans="2:7" x14ac:dyDescent="0.25">
      <c r="B170" s="10" t="s">
        <v>0</v>
      </c>
      <c r="C170" s="14" t="s">
        <v>101</v>
      </c>
      <c r="D170" s="20">
        <v>200</v>
      </c>
      <c r="E170" s="20">
        <v>90</v>
      </c>
      <c r="F170" s="20">
        <v>89.726649999999992</v>
      </c>
      <c r="G170" s="19">
        <f t="shared" si="2"/>
        <v>0.99696277777777764</v>
      </c>
    </row>
    <row r="171" spans="2:7" x14ac:dyDescent="0.25">
      <c r="B171" s="10" t="s">
        <v>0</v>
      </c>
      <c r="C171" s="13" t="s">
        <v>102</v>
      </c>
      <c r="D171" s="20">
        <v>15</v>
      </c>
      <c r="E171" s="20">
        <v>0</v>
      </c>
      <c r="F171" s="20">
        <v>0</v>
      </c>
      <c r="G171" s="19" t="e">
        <f t="shared" si="2"/>
        <v>#DIV/0!</v>
      </c>
    </row>
    <row r="172" spans="2:7" ht="30" x14ac:dyDescent="0.25">
      <c r="B172" s="10" t="s">
        <v>30</v>
      </c>
      <c r="C172" s="7" t="s">
        <v>78</v>
      </c>
      <c r="D172" s="21">
        <v>906.25</v>
      </c>
      <c r="E172" s="21">
        <v>535.03399999999999</v>
      </c>
      <c r="F172" s="21">
        <v>3614.8896</v>
      </c>
      <c r="G172" s="19">
        <f t="shared" si="2"/>
        <v>6.7563736136395072</v>
      </c>
    </row>
    <row r="173" spans="2:7" x14ac:dyDescent="0.25">
      <c r="B173" s="10" t="s">
        <v>0</v>
      </c>
      <c r="C173" s="13" t="s">
        <v>95</v>
      </c>
      <c r="D173" s="20">
        <v>906.25</v>
      </c>
      <c r="E173" s="20">
        <v>535.03399999999999</v>
      </c>
      <c r="F173" s="20">
        <v>3598.6235999999999</v>
      </c>
      <c r="G173" s="19">
        <f t="shared" si="2"/>
        <v>6.7259718073991559</v>
      </c>
    </row>
    <row r="174" spans="2:7" x14ac:dyDescent="0.25">
      <c r="B174" s="10" t="s">
        <v>0</v>
      </c>
      <c r="C174" s="14" t="s">
        <v>96</v>
      </c>
      <c r="D174" s="20">
        <v>34.25</v>
      </c>
      <c r="E174" s="20">
        <v>25.75</v>
      </c>
      <c r="F174" s="20">
        <v>20.239999999999998</v>
      </c>
      <c r="G174" s="19">
        <f t="shared" si="2"/>
        <v>0.78601941747572812</v>
      </c>
    </row>
    <row r="175" spans="2:7" x14ac:dyDescent="0.25">
      <c r="B175" s="10" t="s">
        <v>0</v>
      </c>
      <c r="C175" s="14" t="s">
        <v>97</v>
      </c>
      <c r="D175" s="20">
        <v>53</v>
      </c>
      <c r="E175" s="20">
        <v>51.255000000000003</v>
      </c>
      <c r="F175" s="20">
        <v>105.33171</v>
      </c>
      <c r="G175" s="19">
        <f t="shared" si="2"/>
        <v>2.0550523851331577</v>
      </c>
    </row>
    <row r="176" spans="2:7" x14ac:dyDescent="0.25">
      <c r="B176" s="10" t="s">
        <v>0</v>
      </c>
      <c r="C176" s="14" t="s">
        <v>98</v>
      </c>
      <c r="D176" s="20">
        <v>507.75</v>
      </c>
      <c r="E176" s="20">
        <v>457.98</v>
      </c>
      <c r="F176" s="20">
        <v>1859.63895</v>
      </c>
      <c r="G176" s="19">
        <f t="shared" si="2"/>
        <v>4.0605243678763268</v>
      </c>
    </row>
    <row r="177" spans="2:7" x14ac:dyDescent="0.25">
      <c r="B177" s="10" t="s">
        <v>0</v>
      </c>
      <c r="C177" s="14" t="s">
        <v>99</v>
      </c>
      <c r="D177" s="20">
        <v>0</v>
      </c>
      <c r="E177" s="20">
        <v>0</v>
      </c>
      <c r="F177" s="20">
        <v>930.78923999999995</v>
      </c>
      <c r="G177" s="19" t="e">
        <f t="shared" si="2"/>
        <v>#DIV/0!</v>
      </c>
    </row>
    <row r="178" spans="2:7" x14ac:dyDescent="0.25">
      <c r="B178" s="10" t="s">
        <v>0</v>
      </c>
      <c r="C178" s="14" t="s">
        <v>100</v>
      </c>
      <c r="D178" s="20">
        <v>0</v>
      </c>
      <c r="E178" s="20">
        <v>0</v>
      </c>
      <c r="F178" s="20">
        <v>0</v>
      </c>
      <c r="G178" s="19" t="e">
        <f t="shared" si="2"/>
        <v>#DIV/0!</v>
      </c>
    </row>
    <row r="179" spans="2:7" x14ac:dyDescent="0.25">
      <c r="B179" s="10" t="s">
        <v>0</v>
      </c>
      <c r="C179" s="14" t="s">
        <v>101</v>
      </c>
      <c r="D179" s="20">
        <v>311.25</v>
      </c>
      <c r="E179" s="20">
        <v>4.9000000000000002E-2</v>
      </c>
      <c r="F179" s="20">
        <v>682.62369999999999</v>
      </c>
      <c r="G179" s="19">
        <f t="shared" si="2"/>
        <v>13931.095918367346</v>
      </c>
    </row>
    <row r="180" spans="2:7" x14ac:dyDescent="0.25">
      <c r="B180" s="10" t="s">
        <v>0</v>
      </c>
      <c r="C180" s="13" t="s">
        <v>102</v>
      </c>
      <c r="D180" s="20">
        <v>0</v>
      </c>
      <c r="E180" s="20">
        <v>0</v>
      </c>
      <c r="F180" s="20">
        <v>16.265999999999998</v>
      </c>
      <c r="G180" s="19" t="e">
        <f t="shared" si="2"/>
        <v>#DIV/0!</v>
      </c>
    </row>
    <row r="181" spans="2:7" x14ac:dyDescent="0.25">
      <c r="B181" s="10" t="s">
        <v>31</v>
      </c>
      <c r="C181" s="6" t="s">
        <v>79</v>
      </c>
      <c r="D181" s="21">
        <v>18952.332999999999</v>
      </c>
      <c r="E181" s="21">
        <v>17971.835999999999</v>
      </c>
      <c r="F181" s="21">
        <v>19154.35729</v>
      </c>
      <c r="G181" s="19">
        <f t="shared" si="2"/>
        <v>1.0657985800671674</v>
      </c>
    </row>
    <row r="182" spans="2:7" x14ac:dyDescent="0.25">
      <c r="B182" s="10" t="s">
        <v>0</v>
      </c>
      <c r="C182" s="12" t="s">
        <v>95</v>
      </c>
      <c r="D182" s="20">
        <v>18901.332999999999</v>
      </c>
      <c r="E182" s="20">
        <v>17960.077000000001</v>
      </c>
      <c r="F182" s="20">
        <v>19078.018329999999</v>
      </c>
      <c r="G182" s="19">
        <f t="shared" si="2"/>
        <v>1.0622459096361334</v>
      </c>
    </row>
    <row r="183" spans="2:7" x14ac:dyDescent="0.25">
      <c r="B183" s="10" t="s">
        <v>0</v>
      </c>
      <c r="C183" s="13" t="s">
        <v>96</v>
      </c>
      <c r="D183" s="20">
        <v>1935.0329999999999</v>
      </c>
      <c r="E183" s="20">
        <v>1782.213</v>
      </c>
      <c r="F183" s="20">
        <v>1781.7869699999999</v>
      </c>
      <c r="G183" s="19">
        <f t="shared" si="2"/>
        <v>0.99976095449870461</v>
      </c>
    </row>
    <row r="184" spans="2:7" x14ac:dyDescent="0.25">
      <c r="B184" s="10" t="s">
        <v>0</v>
      </c>
      <c r="C184" s="13" t="s">
        <v>97</v>
      </c>
      <c r="D184" s="20">
        <v>1224.5</v>
      </c>
      <c r="E184" s="20">
        <v>848.79</v>
      </c>
      <c r="F184" s="20">
        <v>871.34718000000009</v>
      </c>
      <c r="G184" s="19">
        <f t="shared" si="2"/>
        <v>1.0265756901000249</v>
      </c>
    </row>
    <row r="185" spans="2:7" x14ac:dyDescent="0.25">
      <c r="B185" s="10" t="s">
        <v>0</v>
      </c>
      <c r="C185" s="13" t="s">
        <v>98</v>
      </c>
      <c r="D185" s="20">
        <v>7068.75</v>
      </c>
      <c r="E185" s="20">
        <v>6169.0230000000001</v>
      </c>
      <c r="F185" s="20">
        <v>6060.97282</v>
      </c>
      <c r="G185" s="19">
        <f t="shared" si="2"/>
        <v>0.9824850417967318</v>
      </c>
    </row>
    <row r="186" spans="2:7" x14ac:dyDescent="0.25">
      <c r="B186" s="10" t="s">
        <v>0</v>
      </c>
      <c r="C186" s="13" t="s">
        <v>99</v>
      </c>
      <c r="D186" s="20">
        <v>6928.5</v>
      </c>
      <c r="E186" s="20">
        <v>6961.9539999999997</v>
      </c>
      <c r="F186" s="20">
        <v>8149.1700999999994</v>
      </c>
      <c r="G186" s="19">
        <f t="shared" si="2"/>
        <v>1.1705291502931505</v>
      </c>
    </row>
    <row r="187" spans="2:7" x14ac:dyDescent="0.25">
      <c r="B187" s="10" t="s">
        <v>0</v>
      </c>
      <c r="C187" s="13" t="s">
        <v>100</v>
      </c>
      <c r="D187" s="20">
        <v>7</v>
      </c>
      <c r="E187" s="20">
        <v>13.55</v>
      </c>
      <c r="F187" s="20">
        <v>11.128729999999999</v>
      </c>
      <c r="G187" s="19">
        <f t="shared" si="2"/>
        <v>0.8213084870848707</v>
      </c>
    </row>
    <row r="188" spans="2:7" x14ac:dyDescent="0.25">
      <c r="B188" s="10" t="s">
        <v>0</v>
      </c>
      <c r="C188" s="13" t="s">
        <v>101</v>
      </c>
      <c r="D188" s="20">
        <v>1737.55</v>
      </c>
      <c r="E188" s="20">
        <v>2184.547</v>
      </c>
      <c r="F188" s="20">
        <v>2203.6125299999999</v>
      </c>
      <c r="G188" s="19">
        <f t="shared" si="2"/>
        <v>1.0087274524191971</v>
      </c>
    </row>
    <row r="189" spans="2:7" x14ac:dyDescent="0.25">
      <c r="B189" s="10" t="s">
        <v>0</v>
      </c>
      <c r="C189" s="12" t="s">
        <v>102</v>
      </c>
      <c r="D189" s="20">
        <v>51</v>
      </c>
      <c r="E189" s="20">
        <v>11.759</v>
      </c>
      <c r="F189" s="20">
        <v>76.33896</v>
      </c>
      <c r="G189" s="19">
        <f t="shared" si="2"/>
        <v>6.4919602006973376</v>
      </c>
    </row>
    <row r="190" spans="2:7" ht="30" x14ac:dyDescent="0.25">
      <c r="B190" s="10" t="s">
        <v>32</v>
      </c>
      <c r="C190" s="7" t="s">
        <v>80</v>
      </c>
      <c r="D190" s="21">
        <v>9117</v>
      </c>
      <c r="E190" s="21">
        <v>9602.2129999999997</v>
      </c>
      <c r="F190" s="21">
        <v>10906.588189999999</v>
      </c>
      <c r="G190" s="19">
        <f t="shared" si="2"/>
        <v>1.1358411014210994</v>
      </c>
    </row>
    <row r="191" spans="2:7" x14ac:dyDescent="0.25">
      <c r="B191" s="10" t="s">
        <v>0</v>
      </c>
      <c r="C191" s="13" t="s">
        <v>95</v>
      </c>
      <c r="D191" s="20">
        <v>9107</v>
      </c>
      <c r="E191" s="20">
        <v>9598.7129999999997</v>
      </c>
      <c r="F191" s="20">
        <v>10838.03973</v>
      </c>
      <c r="G191" s="19">
        <f t="shared" si="2"/>
        <v>1.129113843699671</v>
      </c>
    </row>
    <row r="192" spans="2:7" x14ac:dyDescent="0.25">
      <c r="B192" s="10" t="s">
        <v>0</v>
      </c>
      <c r="C192" s="14" t="s">
        <v>96</v>
      </c>
      <c r="D192" s="20">
        <v>309</v>
      </c>
      <c r="E192" s="20">
        <v>275</v>
      </c>
      <c r="F192" s="20">
        <v>274.98758000000004</v>
      </c>
      <c r="G192" s="19">
        <f t="shared" si="2"/>
        <v>0.99995483636363647</v>
      </c>
    </row>
    <row r="193" spans="2:7" x14ac:dyDescent="0.25">
      <c r="B193" s="10" t="s">
        <v>0</v>
      </c>
      <c r="C193" s="14" t="s">
        <v>97</v>
      </c>
      <c r="D193" s="20">
        <v>240</v>
      </c>
      <c r="E193" s="20">
        <v>214.39</v>
      </c>
      <c r="F193" s="20">
        <v>266.68008000000003</v>
      </c>
      <c r="G193" s="19">
        <f t="shared" si="2"/>
        <v>1.2439016745184013</v>
      </c>
    </row>
    <row r="194" spans="2:7" x14ac:dyDescent="0.25">
      <c r="B194" s="10" t="s">
        <v>0</v>
      </c>
      <c r="C194" s="14" t="s">
        <v>99</v>
      </c>
      <c r="D194" s="20">
        <v>6873</v>
      </c>
      <c r="E194" s="20">
        <v>6961.9539999999997</v>
      </c>
      <c r="F194" s="20">
        <v>8149.1700999999994</v>
      </c>
      <c r="G194" s="19">
        <f t="shared" si="2"/>
        <v>1.1705291502931505</v>
      </c>
    </row>
    <row r="195" spans="2:7" x14ac:dyDescent="0.25">
      <c r="B195" s="10" t="s">
        <v>0</v>
      </c>
      <c r="C195" s="14" t="s">
        <v>100</v>
      </c>
      <c r="D195" s="20">
        <v>3</v>
      </c>
      <c r="E195" s="20">
        <v>6.55</v>
      </c>
      <c r="F195" s="20">
        <v>6.4329300000000007</v>
      </c>
      <c r="G195" s="19">
        <f t="shared" si="2"/>
        <v>0.982126717557252</v>
      </c>
    </row>
    <row r="196" spans="2:7" x14ac:dyDescent="0.25">
      <c r="B196" s="10" t="s">
        <v>0</v>
      </c>
      <c r="C196" s="14" t="s">
        <v>101</v>
      </c>
      <c r="D196" s="20">
        <v>1682</v>
      </c>
      <c r="E196" s="20">
        <v>2140.819</v>
      </c>
      <c r="F196" s="20">
        <v>2140.7690400000001</v>
      </c>
      <c r="G196" s="19">
        <f t="shared" si="2"/>
        <v>0.99997666313686495</v>
      </c>
    </row>
    <row r="197" spans="2:7" x14ac:dyDescent="0.25">
      <c r="B197" s="10" t="s">
        <v>0</v>
      </c>
      <c r="C197" s="13" t="s">
        <v>102</v>
      </c>
      <c r="D197" s="20">
        <v>10</v>
      </c>
      <c r="E197" s="20">
        <v>3.5</v>
      </c>
      <c r="F197" s="20">
        <v>68.548460000000006</v>
      </c>
      <c r="G197" s="19">
        <f t="shared" ref="G197:G260" si="3">F197/E197</f>
        <v>19.585274285714288</v>
      </c>
    </row>
    <row r="198" spans="2:7" x14ac:dyDescent="0.25">
      <c r="B198" s="10" t="s">
        <v>33</v>
      </c>
      <c r="C198" s="7" t="s">
        <v>81</v>
      </c>
      <c r="D198" s="21">
        <v>2028.0830000000001</v>
      </c>
      <c r="E198" s="21">
        <v>1851.3520000000001</v>
      </c>
      <c r="F198" s="21">
        <v>1846.2360700000002</v>
      </c>
      <c r="G198" s="19">
        <f t="shared" si="3"/>
        <v>0.99723665191708555</v>
      </c>
    </row>
    <row r="199" spans="2:7" x14ac:dyDescent="0.25">
      <c r="B199" s="10" t="s">
        <v>0</v>
      </c>
      <c r="C199" s="13" t="s">
        <v>95</v>
      </c>
      <c r="D199" s="20">
        <v>1992.0830000000001</v>
      </c>
      <c r="E199" s="20">
        <v>1844.893</v>
      </c>
      <c r="F199" s="20">
        <v>1840.24557</v>
      </c>
      <c r="G199" s="19">
        <f t="shared" si="3"/>
        <v>0.99748092165778723</v>
      </c>
    </row>
    <row r="200" spans="2:7" x14ac:dyDescent="0.25">
      <c r="B200" s="10" t="s">
        <v>0</v>
      </c>
      <c r="C200" s="14" t="s">
        <v>96</v>
      </c>
      <c r="D200" s="20">
        <v>1377.0329999999999</v>
      </c>
      <c r="E200" s="20">
        <v>1265.8430000000001</v>
      </c>
      <c r="F200" s="20">
        <v>1265.4296299999999</v>
      </c>
      <c r="G200" s="19">
        <f t="shared" si="3"/>
        <v>0.99967344291511651</v>
      </c>
    </row>
    <row r="201" spans="2:7" x14ac:dyDescent="0.25">
      <c r="B201" s="10" t="s">
        <v>0</v>
      </c>
      <c r="C201" s="14" t="s">
        <v>97</v>
      </c>
      <c r="D201" s="20">
        <v>607.5</v>
      </c>
      <c r="E201" s="20">
        <v>568.5</v>
      </c>
      <c r="F201" s="20">
        <v>545.59046999999998</v>
      </c>
      <c r="G201" s="19">
        <f t="shared" si="3"/>
        <v>0.95970179419525059</v>
      </c>
    </row>
    <row r="202" spans="2:7" x14ac:dyDescent="0.25">
      <c r="B202" s="10" t="s">
        <v>0</v>
      </c>
      <c r="C202" s="14" t="s">
        <v>99</v>
      </c>
      <c r="D202" s="20">
        <v>0</v>
      </c>
      <c r="E202" s="20">
        <v>0</v>
      </c>
      <c r="F202" s="20">
        <v>0</v>
      </c>
      <c r="G202" s="19" t="e">
        <f t="shared" si="3"/>
        <v>#DIV/0!</v>
      </c>
    </row>
    <row r="203" spans="2:7" x14ac:dyDescent="0.25">
      <c r="B203" s="10" t="s">
        <v>0</v>
      </c>
      <c r="C203" s="14" t="s">
        <v>100</v>
      </c>
      <c r="D203" s="20">
        <v>3</v>
      </c>
      <c r="E203" s="20">
        <v>6</v>
      </c>
      <c r="F203" s="20">
        <v>4.6958000000000002</v>
      </c>
      <c r="G203" s="19">
        <f t="shared" si="3"/>
        <v>0.7826333333333334</v>
      </c>
    </row>
    <row r="204" spans="2:7" x14ac:dyDescent="0.25">
      <c r="B204" s="10" t="s">
        <v>0</v>
      </c>
      <c r="C204" s="14" t="s">
        <v>101</v>
      </c>
      <c r="D204" s="20">
        <v>4.55</v>
      </c>
      <c r="E204" s="20">
        <v>4.55</v>
      </c>
      <c r="F204" s="20">
        <v>24.529669999999999</v>
      </c>
      <c r="G204" s="19">
        <f t="shared" si="3"/>
        <v>5.3911362637362634</v>
      </c>
    </row>
    <row r="205" spans="2:7" x14ac:dyDescent="0.25">
      <c r="B205" s="10" t="s">
        <v>0</v>
      </c>
      <c r="C205" s="13" t="s">
        <v>102</v>
      </c>
      <c r="D205" s="20">
        <v>36</v>
      </c>
      <c r="E205" s="20">
        <v>6.4589999999999996</v>
      </c>
      <c r="F205" s="20">
        <v>5.9904999999999999</v>
      </c>
      <c r="G205" s="19">
        <f t="shared" si="3"/>
        <v>0.92746555194302527</v>
      </c>
    </row>
    <row r="206" spans="2:7" ht="30" x14ac:dyDescent="0.25">
      <c r="B206" s="10" t="s">
        <v>34</v>
      </c>
      <c r="C206" s="7" t="s">
        <v>82</v>
      </c>
      <c r="D206" s="21">
        <v>326</v>
      </c>
      <c r="E206" s="21">
        <v>312</v>
      </c>
      <c r="F206" s="21">
        <v>304.97434000000004</v>
      </c>
      <c r="G206" s="19">
        <f t="shared" si="3"/>
        <v>0.97748185897435913</v>
      </c>
    </row>
    <row r="207" spans="2:7" x14ac:dyDescent="0.25">
      <c r="B207" s="10" t="s">
        <v>0</v>
      </c>
      <c r="C207" s="13" t="s">
        <v>95</v>
      </c>
      <c r="D207" s="20">
        <v>321</v>
      </c>
      <c r="E207" s="20">
        <v>310.2</v>
      </c>
      <c r="F207" s="20">
        <v>303.17434000000003</v>
      </c>
      <c r="G207" s="19">
        <f t="shared" si="3"/>
        <v>0.97735119277885252</v>
      </c>
    </row>
    <row r="208" spans="2:7" x14ac:dyDescent="0.25">
      <c r="B208" s="10" t="s">
        <v>0</v>
      </c>
      <c r="C208" s="14" t="s">
        <v>96</v>
      </c>
      <c r="D208" s="20">
        <v>249</v>
      </c>
      <c r="E208" s="20">
        <v>241.37</v>
      </c>
      <c r="F208" s="20">
        <v>241.36976000000001</v>
      </c>
      <c r="G208" s="19">
        <f t="shared" si="3"/>
        <v>0.99999900567593325</v>
      </c>
    </row>
    <row r="209" spans="2:7" x14ac:dyDescent="0.25">
      <c r="B209" s="10" t="s">
        <v>0</v>
      </c>
      <c r="C209" s="14" t="s">
        <v>97</v>
      </c>
      <c r="D209" s="20">
        <v>45</v>
      </c>
      <c r="E209" s="20">
        <v>45</v>
      </c>
      <c r="F209" s="20">
        <v>39.684129999999996</v>
      </c>
      <c r="G209" s="19">
        <f t="shared" si="3"/>
        <v>0.88186955555555546</v>
      </c>
    </row>
    <row r="210" spans="2:7" x14ac:dyDescent="0.25">
      <c r="B210" s="10" t="s">
        <v>0</v>
      </c>
      <c r="C210" s="14" t="s">
        <v>100</v>
      </c>
      <c r="D210" s="20">
        <v>1</v>
      </c>
      <c r="E210" s="20">
        <v>1</v>
      </c>
      <c r="F210" s="20">
        <v>0</v>
      </c>
      <c r="G210" s="19">
        <f t="shared" si="3"/>
        <v>0</v>
      </c>
    </row>
    <row r="211" spans="2:7" x14ac:dyDescent="0.25">
      <c r="B211" s="10" t="s">
        <v>0</v>
      </c>
      <c r="C211" s="14" t="s">
        <v>101</v>
      </c>
      <c r="D211" s="20">
        <v>26</v>
      </c>
      <c r="E211" s="20">
        <v>22.83</v>
      </c>
      <c r="F211" s="20">
        <v>22.120450000000002</v>
      </c>
      <c r="G211" s="19">
        <f t="shared" si="3"/>
        <v>0.96892028033289546</v>
      </c>
    </row>
    <row r="212" spans="2:7" x14ac:dyDescent="0.25">
      <c r="B212" s="10" t="s">
        <v>0</v>
      </c>
      <c r="C212" s="13" t="s">
        <v>102</v>
      </c>
      <c r="D212" s="20">
        <v>5</v>
      </c>
      <c r="E212" s="20">
        <v>1.8</v>
      </c>
      <c r="F212" s="20">
        <v>1.8</v>
      </c>
      <c r="G212" s="19">
        <f t="shared" si="3"/>
        <v>1</v>
      </c>
    </row>
    <row r="213" spans="2:7" x14ac:dyDescent="0.25">
      <c r="B213" s="10" t="s">
        <v>35</v>
      </c>
      <c r="C213" s="7" t="s">
        <v>83</v>
      </c>
      <c r="D213" s="21">
        <v>7106.25</v>
      </c>
      <c r="E213" s="21">
        <v>6192.9309999999996</v>
      </c>
      <c r="F213" s="21">
        <v>6084.7261900000003</v>
      </c>
      <c r="G213" s="19">
        <f t="shared" si="3"/>
        <v>0.98252769003885243</v>
      </c>
    </row>
    <row r="214" spans="2:7" x14ac:dyDescent="0.25">
      <c r="B214" s="10" t="s">
        <v>0</v>
      </c>
      <c r="C214" s="13" t="s">
        <v>95</v>
      </c>
      <c r="D214" s="20">
        <v>7106.25</v>
      </c>
      <c r="E214" s="20">
        <v>6192.9309999999996</v>
      </c>
      <c r="F214" s="20">
        <v>6084.7261900000003</v>
      </c>
      <c r="G214" s="19">
        <f t="shared" si="3"/>
        <v>0.98252769003885243</v>
      </c>
    </row>
    <row r="215" spans="2:7" x14ac:dyDescent="0.25">
      <c r="B215" s="10" t="s">
        <v>0</v>
      </c>
      <c r="C215" s="14" t="s">
        <v>97</v>
      </c>
      <c r="D215" s="20">
        <v>12.5</v>
      </c>
      <c r="E215" s="20">
        <v>7.56</v>
      </c>
      <c r="F215" s="20">
        <v>7.56</v>
      </c>
      <c r="G215" s="19">
        <f t="shared" si="3"/>
        <v>1</v>
      </c>
    </row>
    <row r="216" spans="2:7" x14ac:dyDescent="0.25">
      <c r="B216" s="10" t="s">
        <v>0</v>
      </c>
      <c r="C216" s="14" t="s">
        <v>98</v>
      </c>
      <c r="D216" s="20">
        <v>7068.75</v>
      </c>
      <c r="E216" s="20">
        <v>6169.0230000000001</v>
      </c>
      <c r="F216" s="20">
        <v>6060.97282</v>
      </c>
      <c r="G216" s="19">
        <f t="shared" si="3"/>
        <v>0.9824850417967318</v>
      </c>
    </row>
    <row r="217" spans="2:7" x14ac:dyDescent="0.25">
      <c r="B217" s="10" t="s">
        <v>0</v>
      </c>
      <c r="C217" s="14" t="s">
        <v>99</v>
      </c>
      <c r="D217" s="20">
        <v>0</v>
      </c>
      <c r="E217" s="20">
        <v>0</v>
      </c>
      <c r="F217" s="20">
        <v>0</v>
      </c>
      <c r="G217" s="19" t="e">
        <f t="shared" si="3"/>
        <v>#DIV/0!</v>
      </c>
    </row>
    <row r="218" spans="2:7" x14ac:dyDescent="0.25">
      <c r="B218" s="10" t="s">
        <v>0</v>
      </c>
      <c r="C218" s="14" t="s">
        <v>101</v>
      </c>
      <c r="D218" s="20">
        <v>25</v>
      </c>
      <c r="E218" s="20">
        <v>16.347999999999999</v>
      </c>
      <c r="F218" s="20">
        <v>16.193370000000002</v>
      </c>
      <c r="G218" s="19">
        <f t="shared" si="3"/>
        <v>0.99054135062392967</v>
      </c>
    </row>
    <row r="219" spans="2:7" x14ac:dyDescent="0.25">
      <c r="B219" s="10" t="s">
        <v>36</v>
      </c>
      <c r="C219" s="7" t="s">
        <v>84</v>
      </c>
      <c r="D219" s="21">
        <v>375</v>
      </c>
      <c r="E219" s="21">
        <v>13.34</v>
      </c>
      <c r="F219" s="21">
        <v>11.8325</v>
      </c>
      <c r="G219" s="19">
        <f t="shared" si="3"/>
        <v>0.88699400299850073</v>
      </c>
    </row>
    <row r="220" spans="2:7" x14ac:dyDescent="0.25">
      <c r="B220" s="10" t="s">
        <v>0</v>
      </c>
      <c r="C220" s="13" t="s">
        <v>95</v>
      </c>
      <c r="D220" s="20">
        <v>375</v>
      </c>
      <c r="E220" s="20">
        <v>13.34</v>
      </c>
      <c r="F220" s="20">
        <v>11.8325</v>
      </c>
      <c r="G220" s="19">
        <f t="shared" si="3"/>
        <v>0.88699400299850073</v>
      </c>
    </row>
    <row r="221" spans="2:7" x14ac:dyDescent="0.25">
      <c r="B221" s="10" t="s">
        <v>0</v>
      </c>
      <c r="C221" s="14" t="s">
        <v>97</v>
      </c>
      <c r="D221" s="20">
        <v>319.5</v>
      </c>
      <c r="E221" s="20">
        <v>13.34</v>
      </c>
      <c r="F221" s="20">
        <v>11.8325</v>
      </c>
      <c r="G221" s="19">
        <f t="shared" si="3"/>
        <v>0.88699400299850073</v>
      </c>
    </row>
    <row r="222" spans="2:7" x14ac:dyDescent="0.25">
      <c r="B222" s="10" t="s">
        <v>0</v>
      </c>
      <c r="C222" s="14" t="s">
        <v>99</v>
      </c>
      <c r="D222" s="20">
        <v>55.5</v>
      </c>
      <c r="E222" s="20">
        <v>0</v>
      </c>
      <c r="F222" s="20">
        <v>0</v>
      </c>
      <c r="G222" s="19" t="e">
        <f t="shared" si="3"/>
        <v>#DIV/0!</v>
      </c>
    </row>
    <row r="223" spans="2:7" x14ac:dyDescent="0.25">
      <c r="B223" s="10" t="s">
        <v>37</v>
      </c>
      <c r="C223" s="6" t="s">
        <v>85</v>
      </c>
      <c r="D223" s="21">
        <v>11741.3</v>
      </c>
      <c r="E223" s="21">
        <v>11735.126</v>
      </c>
      <c r="F223" s="21">
        <v>11727.112789999999</v>
      </c>
      <c r="G223" s="19">
        <f t="shared" si="3"/>
        <v>0.99931716029295292</v>
      </c>
    </row>
    <row r="224" spans="2:7" x14ac:dyDescent="0.25">
      <c r="B224" s="10" t="s">
        <v>0</v>
      </c>
      <c r="C224" s="12" t="s">
        <v>95</v>
      </c>
      <c r="D224" s="20">
        <v>11741.3</v>
      </c>
      <c r="E224" s="20">
        <v>11735.126</v>
      </c>
      <c r="F224" s="20">
        <v>11727.112789999999</v>
      </c>
      <c r="G224" s="19">
        <f t="shared" si="3"/>
        <v>0.99931716029295292</v>
      </c>
    </row>
    <row r="225" spans="2:7" x14ac:dyDescent="0.25">
      <c r="B225" s="10" t="s">
        <v>0</v>
      </c>
      <c r="C225" s="13" t="s">
        <v>97</v>
      </c>
      <c r="D225" s="20">
        <v>541.29999999999995</v>
      </c>
      <c r="E225" s="20">
        <v>464.46300000000002</v>
      </c>
      <c r="F225" s="20">
        <v>461.45628999999997</v>
      </c>
      <c r="G225" s="19">
        <f t="shared" si="3"/>
        <v>0.99352648111905562</v>
      </c>
    </row>
    <row r="226" spans="2:7" x14ac:dyDescent="0.25">
      <c r="B226" s="10" t="s">
        <v>0</v>
      </c>
      <c r="C226" s="13" t="s">
        <v>98</v>
      </c>
      <c r="D226" s="20">
        <v>1625</v>
      </c>
      <c r="E226" s="20">
        <v>1635.1579999999999</v>
      </c>
      <c r="F226" s="20">
        <v>1633.6535700000002</v>
      </c>
      <c r="G226" s="19">
        <f t="shared" si="3"/>
        <v>0.99907994823741819</v>
      </c>
    </row>
    <row r="227" spans="2:7" x14ac:dyDescent="0.25">
      <c r="B227" s="10" t="s">
        <v>0</v>
      </c>
      <c r="C227" s="13" t="s">
        <v>100</v>
      </c>
      <c r="D227" s="20">
        <v>0</v>
      </c>
      <c r="E227" s="20">
        <v>10.205</v>
      </c>
      <c r="F227" s="20">
        <v>10.204459999999999</v>
      </c>
      <c r="G227" s="19">
        <f t="shared" si="3"/>
        <v>0.99994708476237126</v>
      </c>
    </row>
    <row r="228" spans="2:7" x14ac:dyDescent="0.25">
      <c r="B228" s="10" t="s">
        <v>0</v>
      </c>
      <c r="C228" s="13" t="s">
        <v>101</v>
      </c>
      <c r="D228" s="20">
        <v>9575</v>
      </c>
      <c r="E228" s="20">
        <v>9625.2999999999993</v>
      </c>
      <c r="F228" s="20">
        <v>9621.7984700000015</v>
      </c>
      <c r="G228" s="19">
        <f t="shared" si="3"/>
        <v>0.99963621601404651</v>
      </c>
    </row>
    <row r="229" spans="2:7" x14ac:dyDescent="0.25">
      <c r="B229" s="10" t="s">
        <v>0</v>
      </c>
      <c r="C229" s="12" t="s">
        <v>102</v>
      </c>
      <c r="D229" s="20">
        <v>0</v>
      </c>
      <c r="E229" s="20">
        <v>0</v>
      </c>
      <c r="F229" s="20">
        <v>0</v>
      </c>
      <c r="G229" s="19" t="e">
        <f t="shared" si="3"/>
        <v>#DIV/0!</v>
      </c>
    </row>
    <row r="230" spans="2:7" x14ac:dyDescent="0.25">
      <c r="B230" s="10" t="s">
        <v>38</v>
      </c>
      <c r="C230" s="6" t="s">
        <v>86</v>
      </c>
      <c r="D230" s="21">
        <v>35711.841</v>
      </c>
      <c r="E230" s="21">
        <v>35855.286999999997</v>
      </c>
      <c r="F230" s="21">
        <v>35808.799359999997</v>
      </c>
      <c r="G230" s="19">
        <f t="shared" si="3"/>
        <v>0.99870346484745753</v>
      </c>
    </row>
    <row r="231" spans="2:7" x14ac:dyDescent="0.25">
      <c r="B231" s="10" t="s">
        <v>0</v>
      </c>
      <c r="C231" s="12" t="s">
        <v>95</v>
      </c>
      <c r="D231" s="20">
        <v>2984.377</v>
      </c>
      <c r="E231" s="20">
        <v>4635.4549999999999</v>
      </c>
      <c r="F231" s="20">
        <v>4604.8585400000002</v>
      </c>
      <c r="G231" s="19">
        <f t="shared" si="3"/>
        <v>0.9933994699549451</v>
      </c>
    </row>
    <row r="232" spans="2:7" x14ac:dyDescent="0.25">
      <c r="B232" s="10" t="s">
        <v>0</v>
      </c>
      <c r="C232" s="13" t="s">
        <v>97</v>
      </c>
      <c r="D232" s="20">
        <v>1469.127</v>
      </c>
      <c r="E232" s="20">
        <v>3836.7269999999999</v>
      </c>
      <c r="F232" s="20">
        <v>3830.6293599999999</v>
      </c>
      <c r="G232" s="19">
        <f t="shared" si="3"/>
        <v>0.99841071830234474</v>
      </c>
    </row>
    <row r="233" spans="2:7" x14ac:dyDescent="0.25">
      <c r="B233" s="10" t="s">
        <v>0</v>
      </c>
      <c r="C233" s="13" t="s">
        <v>98</v>
      </c>
      <c r="D233" s="20">
        <v>10</v>
      </c>
      <c r="E233" s="20">
        <v>0</v>
      </c>
      <c r="F233" s="20">
        <v>0</v>
      </c>
      <c r="G233" s="19" t="e">
        <f t="shared" si="3"/>
        <v>#DIV/0!</v>
      </c>
    </row>
    <row r="234" spans="2:7" x14ac:dyDescent="0.25">
      <c r="B234" s="10" t="s">
        <v>0</v>
      </c>
      <c r="C234" s="13" t="s">
        <v>99</v>
      </c>
      <c r="D234" s="20">
        <v>650</v>
      </c>
      <c r="E234" s="20">
        <v>283.72800000000001</v>
      </c>
      <c r="F234" s="20">
        <v>282.40350999999998</v>
      </c>
      <c r="G234" s="19">
        <f t="shared" si="3"/>
        <v>0.99533183189533625</v>
      </c>
    </row>
    <row r="235" spans="2:7" x14ac:dyDescent="0.25">
      <c r="B235" s="10" t="s">
        <v>0</v>
      </c>
      <c r="C235" s="13" t="s">
        <v>101</v>
      </c>
      <c r="D235" s="20">
        <v>855.25</v>
      </c>
      <c r="E235" s="20">
        <v>515</v>
      </c>
      <c r="F235" s="20">
        <v>491.82567</v>
      </c>
      <c r="G235" s="19">
        <f t="shared" si="3"/>
        <v>0.95500130097087377</v>
      </c>
    </row>
    <row r="236" spans="2:7" x14ac:dyDescent="0.25">
      <c r="B236" s="10" t="s">
        <v>0</v>
      </c>
      <c r="C236" s="12" t="s">
        <v>102</v>
      </c>
      <c r="D236" s="20">
        <v>32727.464</v>
      </c>
      <c r="E236" s="20">
        <v>31219.831999999999</v>
      </c>
      <c r="F236" s="20">
        <v>31203.94082</v>
      </c>
      <c r="G236" s="19">
        <f t="shared" si="3"/>
        <v>0.99949099085478743</v>
      </c>
    </row>
    <row r="237" spans="2:7" ht="30" x14ac:dyDescent="0.25">
      <c r="B237" s="10" t="s">
        <v>39</v>
      </c>
      <c r="C237" s="7" t="s">
        <v>87</v>
      </c>
      <c r="D237" s="21">
        <v>29019.127</v>
      </c>
      <c r="E237" s="21">
        <v>29083.391</v>
      </c>
      <c r="F237" s="21">
        <v>29054.02159</v>
      </c>
      <c r="G237" s="19">
        <f t="shared" si="3"/>
        <v>0.9989901655553165</v>
      </c>
    </row>
    <row r="238" spans="2:7" x14ac:dyDescent="0.25">
      <c r="B238" s="10" t="s">
        <v>0</v>
      </c>
      <c r="C238" s="13" t="s">
        <v>95</v>
      </c>
      <c r="D238" s="20">
        <v>1639.127</v>
      </c>
      <c r="E238" s="20">
        <v>2554.127</v>
      </c>
      <c r="F238" s="20">
        <v>2526.3428799999997</v>
      </c>
      <c r="G238" s="19">
        <f t="shared" si="3"/>
        <v>0.98912187217002123</v>
      </c>
    </row>
    <row r="239" spans="2:7" x14ac:dyDescent="0.25">
      <c r="B239" s="10" t="s">
        <v>0</v>
      </c>
      <c r="C239" s="14" t="s">
        <v>97</v>
      </c>
      <c r="D239" s="20">
        <v>1324.127</v>
      </c>
      <c r="E239" s="20">
        <v>2039.127</v>
      </c>
      <c r="F239" s="20">
        <v>2034.51721</v>
      </c>
      <c r="G239" s="19">
        <f t="shared" si="3"/>
        <v>0.99773933158650741</v>
      </c>
    </row>
    <row r="240" spans="2:7" x14ac:dyDescent="0.25">
      <c r="B240" s="10" t="s">
        <v>0</v>
      </c>
      <c r="C240" s="14" t="s">
        <v>101</v>
      </c>
      <c r="D240" s="20">
        <v>315</v>
      </c>
      <c r="E240" s="20">
        <v>515</v>
      </c>
      <c r="F240" s="20">
        <v>491.82567</v>
      </c>
      <c r="G240" s="19">
        <f t="shared" si="3"/>
        <v>0.95500130097087377</v>
      </c>
    </row>
    <row r="241" spans="2:7" x14ac:dyDescent="0.25">
      <c r="B241" s="10" t="s">
        <v>0</v>
      </c>
      <c r="C241" s="13" t="s">
        <v>102</v>
      </c>
      <c r="D241" s="20">
        <v>27380</v>
      </c>
      <c r="E241" s="20">
        <v>26529.263999999999</v>
      </c>
      <c r="F241" s="20">
        <v>26527.67871</v>
      </c>
      <c r="G241" s="19">
        <f t="shared" si="3"/>
        <v>0.99994024372481649</v>
      </c>
    </row>
    <row r="242" spans="2:7" ht="30" x14ac:dyDescent="0.25">
      <c r="B242" s="10" t="s">
        <v>40</v>
      </c>
      <c r="C242" s="7" t="s">
        <v>88</v>
      </c>
      <c r="D242" s="21">
        <v>1996.25</v>
      </c>
      <c r="E242" s="21">
        <v>2413.7280000000001</v>
      </c>
      <c r="F242" s="21">
        <v>2410.14939</v>
      </c>
      <c r="G242" s="19">
        <f t="shared" si="3"/>
        <v>0.99851739301197151</v>
      </c>
    </row>
    <row r="243" spans="2:7" x14ac:dyDescent="0.25">
      <c r="B243" s="10" t="s">
        <v>0</v>
      </c>
      <c r="C243" s="13" t="s">
        <v>95</v>
      </c>
      <c r="D243" s="20">
        <v>600.25</v>
      </c>
      <c r="E243" s="20">
        <v>75.727999999999994</v>
      </c>
      <c r="F243" s="20">
        <v>74.241389999999996</v>
      </c>
      <c r="G243" s="19">
        <f t="shared" si="3"/>
        <v>0.98036908409042889</v>
      </c>
    </row>
    <row r="244" spans="2:7" x14ac:dyDescent="0.25">
      <c r="B244" s="10" t="s">
        <v>0</v>
      </c>
      <c r="C244" s="14" t="s">
        <v>97</v>
      </c>
      <c r="D244" s="20">
        <v>100</v>
      </c>
      <c r="E244" s="20">
        <v>62</v>
      </c>
      <c r="F244" s="20">
        <v>60.514040000000001</v>
      </c>
      <c r="G244" s="19">
        <f t="shared" si="3"/>
        <v>0.97603290322580649</v>
      </c>
    </row>
    <row r="245" spans="2:7" x14ac:dyDescent="0.25">
      <c r="B245" s="10" t="s">
        <v>0</v>
      </c>
      <c r="C245" s="14" t="s">
        <v>99</v>
      </c>
      <c r="D245" s="20">
        <v>500</v>
      </c>
      <c r="E245" s="20">
        <v>13.728</v>
      </c>
      <c r="F245" s="20">
        <v>13.727349999999999</v>
      </c>
      <c r="G245" s="19">
        <f t="shared" si="3"/>
        <v>0.99995265151515145</v>
      </c>
    </row>
    <row r="246" spans="2:7" x14ac:dyDescent="0.25">
      <c r="B246" s="10" t="s">
        <v>0</v>
      </c>
      <c r="C246" s="14" t="s">
        <v>101</v>
      </c>
      <c r="D246" s="20">
        <v>0.25</v>
      </c>
      <c r="E246" s="20">
        <v>0</v>
      </c>
      <c r="F246" s="20">
        <v>0</v>
      </c>
      <c r="G246" s="19" t="e">
        <f t="shared" si="3"/>
        <v>#DIV/0!</v>
      </c>
    </row>
    <row r="247" spans="2:7" x14ac:dyDescent="0.25">
      <c r="B247" s="10" t="s">
        <v>0</v>
      </c>
      <c r="C247" s="13" t="s">
        <v>102</v>
      </c>
      <c r="D247" s="20">
        <v>1396</v>
      </c>
      <c r="E247" s="20">
        <v>2338</v>
      </c>
      <c r="F247" s="20">
        <v>2335.9079999999999</v>
      </c>
      <c r="G247" s="19">
        <f t="shared" si="3"/>
        <v>0.99910521813515818</v>
      </c>
    </row>
    <row r="248" spans="2:7" ht="60" x14ac:dyDescent="0.25">
      <c r="B248" s="10" t="s">
        <v>41</v>
      </c>
      <c r="C248" s="7" t="s">
        <v>89</v>
      </c>
      <c r="D248" s="21">
        <v>290</v>
      </c>
      <c r="E248" s="21">
        <v>187.91</v>
      </c>
      <c r="F248" s="21">
        <v>187.89660999999998</v>
      </c>
      <c r="G248" s="19">
        <f t="shared" si="3"/>
        <v>0.99992874248310348</v>
      </c>
    </row>
    <row r="249" spans="2:7" x14ac:dyDescent="0.25">
      <c r="B249" s="10" t="s">
        <v>0</v>
      </c>
      <c r="C249" s="13" t="s">
        <v>102</v>
      </c>
      <c r="D249" s="20">
        <v>290</v>
      </c>
      <c r="E249" s="20">
        <v>187.91</v>
      </c>
      <c r="F249" s="20">
        <v>187.89660999999998</v>
      </c>
      <c r="G249" s="19">
        <f t="shared" si="3"/>
        <v>0.99992874248310348</v>
      </c>
    </row>
    <row r="250" spans="2:7" ht="30" x14ac:dyDescent="0.25">
      <c r="B250" s="10" t="s">
        <v>42</v>
      </c>
      <c r="C250" s="7" t="s">
        <v>90</v>
      </c>
      <c r="D250" s="21">
        <v>2145</v>
      </c>
      <c r="E250" s="21">
        <v>1996.0940000000001</v>
      </c>
      <c r="F250" s="21">
        <v>1982.57051</v>
      </c>
      <c r="G250" s="19">
        <f t="shared" si="3"/>
        <v>0.99322502347083852</v>
      </c>
    </row>
    <row r="251" spans="2:7" x14ac:dyDescent="0.25">
      <c r="B251" s="10" t="s">
        <v>0</v>
      </c>
      <c r="C251" s="13" t="s">
        <v>95</v>
      </c>
      <c r="D251" s="20">
        <v>690</v>
      </c>
      <c r="E251" s="20">
        <v>270</v>
      </c>
      <c r="F251" s="20">
        <v>268.67615999999998</v>
      </c>
      <c r="G251" s="19">
        <f t="shared" si="3"/>
        <v>0.99509688888888881</v>
      </c>
    </row>
    <row r="252" spans="2:7" x14ac:dyDescent="0.25">
      <c r="B252" s="10" t="s">
        <v>0</v>
      </c>
      <c r="C252" s="14" t="s">
        <v>99</v>
      </c>
      <c r="D252" s="20">
        <v>150</v>
      </c>
      <c r="E252" s="20">
        <v>270</v>
      </c>
      <c r="F252" s="20">
        <v>268.67615999999998</v>
      </c>
      <c r="G252" s="19">
        <f t="shared" si="3"/>
        <v>0.99509688888888881</v>
      </c>
    </row>
    <row r="253" spans="2:7" x14ac:dyDescent="0.25">
      <c r="B253" s="10" t="s">
        <v>0</v>
      </c>
      <c r="C253" s="14" t="s">
        <v>101</v>
      </c>
      <c r="D253" s="20">
        <v>540</v>
      </c>
      <c r="E253" s="20">
        <v>0</v>
      </c>
      <c r="F253" s="20">
        <v>0</v>
      </c>
      <c r="G253" s="19" t="e">
        <f t="shared" si="3"/>
        <v>#DIV/0!</v>
      </c>
    </row>
    <row r="254" spans="2:7" x14ac:dyDescent="0.25">
      <c r="B254" s="10" t="s">
        <v>0</v>
      </c>
      <c r="C254" s="13" t="s">
        <v>102</v>
      </c>
      <c r="D254" s="20">
        <v>1455</v>
      </c>
      <c r="E254" s="20">
        <v>1726.0940000000001</v>
      </c>
      <c r="F254" s="20">
        <v>1713.89435</v>
      </c>
      <c r="G254" s="19">
        <f t="shared" si="3"/>
        <v>0.9929322215360229</v>
      </c>
    </row>
    <row r="255" spans="2:7" ht="30" x14ac:dyDescent="0.25">
      <c r="B255" s="10" t="s">
        <v>43</v>
      </c>
      <c r="C255" s="7" t="s">
        <v>91</v>
      </c>
      <c r="D255" s="21">
        <v>2261.4639999999999</v>
      </c>
      <c r="E255" s="21">
        <v>2174.1640000000002</v>
      </c>
      <c r="F255" s="21">
        <v>2174.1612599999999</v>
      </c>
      <c r="G255" s="19">
        <f t="shared" si="3"/>
        <v>0.99999873974548359</v>
      </c>
    </row>
    <row r="256" spans="2:7" x14ac:dyDescent="0.25">
      <c r="B256" s="10" t="s">
        <v>0</v>
      </c>
      <c r="C256" s="13" t="s">
        <v>95</v>
      </c>
      <c r="D256" s="20">
        <v>55</v>
      </c>
      <c r="E256" s="20">
        <v>1735.6</v>
      </c>
      <c r="F256" s="20">
        <v>1735.5981100000001</v>
      </c>
      <c r="G256" s="19">
        <f t="shared" si="3"/>
        <v>0.99999891103941008</v>
      </c>
    </row>
    <row r="257" spans="2:7" x14ac:dyDescent="0.25">
      <c r="B257" s="10" t="s">
        <v>0</v>
      </c>
      <c r="C257" s="14" t="s">
        <v>97</v>
      </c>
      <c r="D257" s="20">
        <v>45</v>
      </c>
      <c r="E257" s="20">
        <v>1735.6</v>
      </c>
      <c r="F257" s="20">
        <v>1735.5981100000001</v>
      </c>
      <c r="G257" s="19">
        <f t="shared" si="3"/>
        <v>0.99999891103941008</v>
      </c>
    </row>
    <row r="258" spans="2:7" x14ac:dyDescent="0.25">
      <c r="B258" s="10" t="s">
        <v>0</v>
      </c>
      <c r="C258" s="14" t="s">
        <v>98</v>
      </c>
      <c r="D258" s="20">
        <v>10</v>
      </c>
      <c r="E258" s="20">
        <v>0</v>
      </c>
      <c r="F258" s="20">
        <v>0</v>
      </c>
      <c r="G258" s="19" t="e">
        <f t="shared" si="3"/>
        <v>#DIV/0!</v>
      </c>
    </row>
    <row r="259" spans="2:7" x14ac:dyDescent="0.25">
      <c r="B259" s="10" t="s">
        <v>0</v>
      </c>
      <c r="C259" s="13" t="s">
        <v>102</v>
      </c>
      <c r="D259" s="20">
        <v>2206.4639999999999</v>
      </c>
      <c r="E259" s="20">
        <v>438.56400000000002</v>
      </c>
      <c r="F259" s="20">
        <v>438.56315000000001</v>
      </c>
      <c r="G259" s="19">
        <f t="shared" si="3"/>
        <v>0.99999806185642226</v>
      </c>
    </row>
    <row r="260" spans="2:7" ht="30" x14ac:dyDescent="0.25">
      <c r="B260" s="10" t="s">
        <v>44</v>
      </c>
      <c r="C260" s="6" t="s">
        <v>92</v>
      </c>
      <c r="D260" s="21">
        <v>2488.6999999999998</v>
      </c>
      <c r="E260" s="21">
        <v>2488.6999999999998</v>
      </c>
      <c r="F260" s="21">
        <v>881.29534000000001</v>
      </c>
      <c r="G260" s="19">
        <f t="shared" si="3"/>
        <v>0.35411875276248644</v>
      </c>
    </row>
    <row r="261" spans="2:7" x14ac:dyDescent="0.25">
      <c r="B261" s="10" t="s">
        <v>0</v>
      </c>
      <c r="C261" s="12" t="s">
        <v>95</v>
      </c>
      <c r="D261" s="20">
        <v>2418</v>
      </c>
      <c r="E261" s="20">
        <v>2418</v>
      </c>
      <c r="F261" s="20">
        <v>881.29534000000001</v>
      </c>
      <c r="G261" s="19">
        <f t="shared" ref="G261:G274" si="4">F261/E261</f>
        <v>0.36447284532671631</v>
      </c>
    </row>
    <row r="262" spans="2:7" x14ac:dyDescent="0.25">
      <c r="B262" s="10" t="s">
        <v>0</v>
      </c>
      <c r="C262" s="13" t="s">
        <v>97</v>
      </c>
      <c r="D262" s="20">
        <v>2417.5</v>
      </c>
      <c r="E262" s="20">
        <v>2417.5</v>
      </c>
      <c r="F262" s="20">
        <v>881.02572999999995</v>
      </c>
      <c r="G262" s="19">
        <f t="shared" si="4"/>
        <v>0.36443670320579108</v>
      </c>
    </row>
    <row r="263" spans="2:7" x14ac:dyDescent="0.25">
      <c r="B263" s="10" t="s">
        <v>0</v>
      </c>
      <c r="C263" s="13" t="s">
        <v>99</v>
      </c>
      <c r="D263" s="20">
        <v>0</v>
      </c>
      <c r="E263" s="20">
        <v>0</v>
      </c>
      <c r="F263" s="20">
        <v>0</v>
      </c>
      <c r="G263" s="19" t="e">
        <f t="shared" si="4"/>
        <v>#DIV/0!</v>
      </c>
    </row>
    <row r="264" spans="2:7" x14ac:dyDescent="0.25">
      <c r="B264" s="10" t="s">
        <v>0</v>
      </c>
      <c r="C264" s="13" t="s">
        <v>101</v>
      </c>
      <c r="D264" s="20">
        <v>0.5</v>
      </c>
      <c r="E264" s="20">
        <v>0.5</v>
      </c>
      <c r="F264" s="20">
        <v>0.26961000000000002</v>
      </c>
      <c r="G264" s="19">
        <f t="shared" si="4"/>
        <v>0.53922000000000003</v>
      </c>
    </row>
    <row r="265" spans="2:7" x14ac:dyDescent="0.25">
      <c r="B265" s="10" t="s">
        <v>0</v>
      </c>
      <c r="C265" s="12" t="s">
        <v>102</v>
      </c>
      <c r="D265" s="20">
        <v>70.7</v>
      </c>
      <c r="E265" s="20">
        <v>70.7</v>
      </c>
      <c r="F265" s="20">
        <v>0</v>
      </c>
      <c r="G265" s="19">
        <f t="shared" si="4"/>
        <v>0</v>
      </c>
    </row>
    <row r="266" spans="2:7" x14ac:dyDescent="0.25">
      <c r="B266" s="10" t="s">
        <v>45</v>
      </c>
      <c r="C266" s="6" t="s">
        <v>93</v>
      </c>
      <c r="D266" s="21">
        <v>592</v>
      </c>
      <c r="E266" s="21">
        <v>538.4</v>
      </c>
      <c r="F266" s="21">
        <v>161.57362000000001</v>
      </c>
      <c r="G266" s="19">
        <f t="shared" si="4"/>
        <v>0.30009959138187225</v>
      </c>
    </row>
    <row r="267" spans="2:7" x14ac:dyDescent="0.25">
      <c r="B267" s="10" t="s">
        <v>0</v>
      </c>
      <c r="C267" s="12" t="s">
        <v>95</v>
      </c>
      <c r="D267" s="20">
        <v>592</v>
      </c>
      <c r="E267" s="20">
        <v>538.4</v>
      </c>
      <c r="F267" s="20">
        <v>161.57362000000001</v>
      </c>
      <c r="G267" s="19">
        <f t="shared" si="4"/>
        <v>0.30009959138187225</v>
      </c>
    </row>
    <row r="268" spans="2:7" x14ac:dyDescent="0.25">
      <c r="B268" s="10" t="s">
        <v>0</v>
      </c>
      <c r="C268" s="13" t="s">
        <v>97</v>
      </c>
      <c r="D268" s="20">
        <v>592</v>
      </c>
      <c r="E268" s="20">
        <v>538.4</v>
      </c>
      <c r="F268" s="20">
        <v>161.57362000000001</v>
      </c>
      <c r="G268" s="19">
        <f t="shared" si="4"/>
        <v>0.30009959138187225</v>
      </c>
    </row>
    <row r="269" spans="2:7" x14ac:dyDescent="0.25">
      <c r="B269" s="10" t="s">
        <v>0</v>
      </c>
      <c r="C269" s="12" t="s">
        <v>102</v>
      </c>
      <c r="D269" s="20">
        <v>0</v>
      </c>
      <c r="E269" s="20">
        <v>0</v>
      </c>
      <c r="F269" s="20">
        <v>0</v>
      </c>
      <c r="G269" s="19" t="e">
        <f t="shared" si="4"/>
        <v>#DIV/0!</v>
      </c>
    </row>
    <row r="270" spans="2:7" ht="45" x14ac:dyDescent="0.25">
      <c r="B270" s="10" t="s">
        <v>46</v>
      </c>
      <c r="C270" s="6" t="s">
        <v>94</v>
      </c>
      <c r="D270" s="21">
        <v>922</v>
      </c>
      <c r="E270" s="21">
        <v>742.22</v>
      </c>
      <c r="F270" s="21">
        <v>273.44665999999995</v>
      </c>
      <c r="G270" s="19">
        <f t="shared" si="4"/>
        <v>0.36841726172832845</v>
      </c>
    </row>
    <row r="271" spans="2:7" x14ac:dyDescent="0.25">
      <c r="B271" s="10" t="s">
        <v>0</v>
      </c>
      <c r="C271" s="12" t="s">
        <v>95</v>
      </c>
      <c r="D271" s="20">
        <v>702</v>
      </c>
      <c r="E271" s="20">
        <v>642.22</v>
      </c>
      <c r="F271" s="20">
        <v>273.44665999999995</v>
      </c>
      <c r="G271" s="19">
        <f t="shared" si="4"/>
        <v>0.4257834698389959</v>
      </c>
    </row>
    <row r="272" spans="2:7" x14ac:dyDescent="0.25">
      <c r="B272" s="10" t="s">
        <v>0</v>
      </c>
      <c r="C272" s="13" t="s">
        <v>97</v>
      </c>
      <c r="D272" s="20">
        <v>700</v>
      </c>
      <c r="E272" s="20">
        <v>639.91999999999996</v>
      </c>
      <c r="F272" s="20">
        <v>272.34938</v>
      </c>
      <c r="G272" s="19">
        <f t="shared" si="4"/>
        <v>0.42559910613826729</v>
      </c>
    </row>
    <row r="273" spans="2:7" x14ac:dyDescent="0.25">
      <c r="B273" s="10" t="s">
        <v>0</v>
      </c>
      <c r="C273" s="13" t="s">
        <v>101</v>
      </c>
      <c r="D273" s="20">
        <v>2</v>
      </c>
      <c r="E273" s="20">
        <v>2.2999999999999998</v>
      </c>
      <c r="F273" s="20">
        <v>1.09728</v>
      </c>
      <c r="G273" s="19">
        <f t="shared" si="4"/>
        <v>0.47707826086956528</v>
      </c>
    </row>
    <row r="274" spans="2:7" x14ac:dyDescent="0.25">
      <c r="B274" s="16" t="s">
        <v>0</v>
      </c>
      <c r="C274" s="17" t="s">
        <v>102</v>
      </c>
      <c r="D274" s="22">
        <v>220</v>
      </c>
      <c r="E274" s="22">
        <v>100</v>
      </c>
      <c r="F274" s="22">
        <v>0</v>
      </c>
      <c r="G274" s="23">
        <f t="shared" si="4"/>
        <v>0</v>
      </c>
    </row>
  </sheetData>
  <mergeCells count="2">
    <mergeCell ref="B1:G1"/>
    <mergeCell ref="B2:G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5.1-2</vt:lpstr>
      <vt:lpstr>'5.1-2'!Print_Area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Ineza Kakalashvili</dc:creator>
  <cp:lastModifiedBy>admin</cp:lastModifiedBy>
  <dcterms:created xsi:type="dcterms:W3CDTF">2023-04-04T06:16:59Z</dcterms:created>
  <dcterms:modified xsi:type="dcterms:W3CDTF">2023-04-20T16:04:59Z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